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ublica 2019\3 trim 2019\3er Trimestre Avance Financiero COMUDE León\Presupuestal\"/>
    </mc:Choice>
  </mc:AlternateContent>
  <bookViews>
    <workbookView xWindow="0" yWindow="0" windowWidth="15360" windowHeight="781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H37" i="4" l="1"/>
  <c r="E37" i="4"/>
  <c r="C38" i="4"/>
  <c r="E38" i="4"/>
  <c r="F38" i="4"/>
  <c r="G38" i="4"/>
  <c r="D38" i="4"/>
  <c r="E7" i="4" l="1"/>
  <c r="H7" i="4" s="1"/>
  <c r="E8" i="4"/>
  <c r="H8" i="4" s="1"/>
  <c r="E9" i="4"/>
  <c r="H9" i="4" s="1"/>
  <c r="E10" i="4"/>
  <c r="E11" i="4"/>
  <c r="E12" i="4"/>
  <c r="H12" i="4" s="1"/>
  <c r="E13" i="4"/>
  <c r="H13" i="4" s="1"/>
  <c r="E14" i="4"/>
  <c r="H14" i="4" s="1"/>
  <c r="E15" i="4"/>
  <c r="H15" i="4" s="1"/>
  <c r="E16" i="4"/>
  <c r="H16" i="4" s="1"/>
  <c r="E17" i="4"/>
  <c r="H17" i="4" s="1"/>
  <c r="E18" i="4"/>
  <c r="H18" i="4" s="1"/>
  <c r="E19" i="4"/>
  <c r="H19" i="4" s="1"/>
  <c r="E20" i="4"/>
  <c r="H20" i="4" s="1"/>
  <c r="E21" i="4"/>
  <c r="H21" i="4" s="1"/>
  <c r="E22" i="4"/>
  <c r="H22" i="4" s="1"/>
  <c r="E23" i="4"/>
  <c r="H23" i="4" s="1"/>
  <c r="E24" i="4"/>
  <c r="H24" i="4" s="1"/>
  <c r="E25" i="4"/>
  <c r="H25" i="4" s="1"/>
  <c r="E26" i="4"/>
  <c r="H26" i="4" s="1"/>
  <c r="E27" i="4"/>
  <c r="H27" i="4" s="1"/>
  <c r="E28" i="4"/>
  <c r="H28" i="4" s="1"/>
  <c r="E29" i="4"/>
  <c r="H29" i="4" s="1"/>
  <c r="E30" i="4"/>
  <c r="H30" i="4" s="1"/>
  <c r="E31" i="4"/>
  <c r="H31" i="4" s="1"/>
  <c r="E32" i="4"/>
  <c r="H32" i="4" s="1"/>
  <c r="E33" i="4"/>
  <c r="H33" i="4" s="1"/>
  <c r="E34" i="4"/>
  <c r="H34" i="4" s="1"/>
  <c r="E35" i="4"/>
  <c r="H35" i="4" s="1"/>
  <c r="E36" i="4"/>
  <c r="H36" i="4" s="1"/>
  <c r="E6" i="4"/>
  <c r="H6" i="4" s="1"/>
  <c r="H10" i="4" l="1"/>
  <c r="H38" i="4" s="1"/>
  <c r="H11" i="4"/>
</calcChain>
</file>

<file path=xl/sharedStrings.xml><?xml version="1.0" encoding="utf-8"?>
<sst xmlns="http://schemas.openxmlformats.org/spreadsheetml/2006/main" count="82" uniqueCount="59">
  <si>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</si>
  <si>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</si>
  <si>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</si>
  <si>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</si>
  <si>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</si>
  <si>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</si>
  <si>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</si>
  <si>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</si>
  <si>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</si>
  <si>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</si>
  <si>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</si>
  <si>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</si>
  <si>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</si>
  <si>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</si>
  <si>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</si>
  <si>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</si>
  <si>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</si>
  <si>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</si>
  <si>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</si>
  <si>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</si>
  <si>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</si>
  <si>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</si>
  <si>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NO APLICA</t>
  </si>
  <si>
    <t>Bajo protesta de decir verdad declaramos que los Estados Financieros y sus notas, son razonablemente correctos y son responsabilidad del emisor.</t>
  </si>
  <si>
    <t>CAPACITACION CONTINUA</t>
  </si>
  <si>
    <t>INFORMATICA Y PROGRAMACION</t>
  </si>
  <si>
    <t>OPERACION DE DEPORTE SELECTIVO</t>
  </si>
  <si>
    <t>CIENCIAS APLICADAS AL DEPORTE</t>
  </si>
  <si>
    <t>OPERACION DE EVENTOS Y MERCADOTECNIA</t>
  </si>
  <si>
    <t>COMUNICACION SOCIAL</t>
  </si>
  <si>
    <t>MERCADOTECNIA</t>
  </si>
  <si>
    <t>MARATON LEON</t>
  </si>
  <si>
    <t>ACTIVACION FISICA EN MINIDEPORTIVAS</t>
  </si>
  <si>
    <t>OPERACION DE INFRAESTRUCTURA</t>
  </si>
  <si>
    <t>DIRECCION DE CONTROL</t>
  </si>
  <si>
    <t>ADMINISTRACION DE BIENES Y RECURSOS FINA</t>
  </si>
  <si>
    <t>PROTECCION CIVIL</t>
  </si>
  <si>
    <t>OLIMPIADA Y PARA OLIMPIADA NACIONAL</t>
  </si>
  <si>
    <t>METODOLOGIA DEL ENTRENAMIENTO</t>
  </si>
  <si>
    <t>GESTION Y ATENCION CIUDADNA A TRAVEZ</t>
  </si>
  <si>
    <t>PROGRAMAS DE INNOVACION</t>
  </si>
  <si>
    <t>APOYO A EVENTOS DEPORTIVOS</t>
  </si>
  <si>
    <t>CULTURA FISICA Y RECREACION</t>
  </si>
  <si>
    <t>CURSO DE VERANO</t>
  </si>
  <si>
    <t>PERSONAS CON DISCAPACIDAD</t>
  </si>
  <si>
    <t>ESCUELAS DE INICIO AL DEPORTE UNIDADES</t>
  </si>
  <si>
    <t>ACTIVACION FISICA ESCOLAR Y LABORAL</t>
  </si>
  <si>
    <t>MANTENIMIENTO UD ANTONIO TOTA CARBAJAL</t>
  </si>
  <si>
    <t>MANTENIMIENTO UD EFM</t>
  </si>
  <si>
    <t>MANTENIMIENTO UD LUIS I RODRIGUEZ</t>
  </si>
  <si>
    <t>MANTENIMIENTO UNIDAD CHAPALITA</t>
  </si>
  <si>
    <t>MANTENIMMIENTO UNIDAD PARQUE DEL ARBOL</t>
  </si>
  <si>
    <t>MANTENIMIENTO UD JESUS RODRIGUEZ GAONA</t>
  </si>
  <si>
    <t>MANTENIMIENTO UD NUEVO MILENIO</t>
  </si>
  <si>
    <t>MANTENIMIENTO UD PARQUE HILAMAS</t>
  </si>
  <si>
    <t>COMISION MUNICIPAL DE CULTURA FISICA Y DEPORTE DE LEON GUANAJUATO
Estado Analítico del Ejercicio del Presupuesto de Egresos
Clasificación Administrativa
Del 1 de Enero al 30 de Septiembre 2019</t>
  </si>
  <si>
    <t>Gobierno (Federal/Estatal/Municipal) de COMISION MUNICIPAL DE CULTUAR FISICA Y DEPORTE DE LEON GUANAJUATO
Estado Analítico del Ejercicio del Presupuesto de Egresos
Clasificación Administrativa
Del 1 de Enero al 30 de Septiembre de 2019</t>
  </si>
  <si>
    <t>Sector Paraestatal del Gobierno (Federal/Estatal/Municipal) de COMISION MUNICIPAL DE CULTURA FISICA Y DEPORTE DE LEON GUANAJUATO
Estado Analítico del Ejercicio del Presupuesto de Egresos
Clasificación Administrativa
Del 1 de Enero al 30 de Septiembre de 2019</t>
  </si>
  <si>
    <t>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</si>
</sst>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[$$-80A]#,##0.00;\-[$$-80A]#,##0.00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166" fontId="0" fillId="0" borderId="0" xfId="0" applyNumberFormat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77</xdr:row>
      <xdr:rowOff>66675</xdr:rowOff>
    </xdr:from>
    <xdr:to>
      <xdr:col>7</xdr:col>
      <xdr:colOff>862552</xdr:colOff>
      <xdr:row>87</xdr:row>
      <xdr:rowOff>113285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3668375"/>
          <a:ext cx="8425402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tabSelected="1" zoomScaleNormal="100" workbookViewId="0">
      <selection activeCell="B11" sqref="B11"/>
    </sheetView>
  </sheetViews>
  <sheetFormatPr baseColWidth="10" defaultRowHeight="11.25" x14ac:dyDescent="0.2"/>
  <cols>
    <col min="1" max="1" width="15.83203125" style="1" customWidth="1"/>
    <col min="2" max="2" width="40.6640625" style="1" bestFit="1" customWidth="1"/>
    <col min="3" max="8" width="15.83203125" style="1" customWidth="1"/>
    <col min="9" max="16384" width="12" style="1"/>
  </cols>
  <sheetData>
    <row r="1" spans="1:8" ht="45" customHeight="1" x14ac:dyDescent="0.2">
      <c r="A1" s="25" t="s">
        <v>55</v>
      </c>
      <c r="B1" s="26"/>
      <c r="C1" s="26"/>
      <c r="D1" s="26"/>
      <c r="E1" s="26"/>
      <c r="F1" s="26"/>
      <c r="G1" s="26"/>
      <c r="H1" s="27"/>
    </row>
    <row r="2" spans="1:8" x14ac:dyDescent="0.2">
      <c r="B2" s="10"/>
      <c r="C2" s="10"/>
      <c r="D2" s="10"/>
      <c r="E2" s="10"/>
      <c r="F2" s="10"/>
      <c r="G2" s="10"/>
      <c r="H2" s="10"/>
    </row>
    <row r="3" spans="1:8" ht="11.25" customHeight="1" x14ac:dyDescent="0.2">
      <c r="A3" s="30" t="s">
        <v>12</v>
      </c>
      <c r="B3" s="31"/>
      <c r="C3" s="25" t="s">
        <v>18</v>
      </c>
      <c r="D3" s="26"/>
      <c r="E3" s="26"/>
      <c r="F3" s="26"/>
      <c r="G3" s="27"/>
      <c r="H3" s="28" t="s">
        <v>17</v>
      </c>
    </row>
    <row r="4" spans="1:8" ht="24.95" customHeight="1" x14ac:dyDescent="0.2">
      <c r="A4" s="32"/>
      <c r="B4" s="33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9"/>
    </row>
    <row r="5" spans="1:8" x14ac:dyDescent="0.2">
      <c r="A5" s="34"/>
      <c r="B5" s="35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s="23" customFormat="1" x14ac:dyDescent="0.2">
      <c r="A6" s="22" t="s">
        <v>35</v>
      </c>
      <c r="B6" s="7"/>
      <c r="C6" s="6">
        <v>12217490.08</v>
      </c>
      <c r="D6" s="6">
        <v>13519570.844000001</v>
      </c>
      <c r="E6" s="6">
        <f>+C6+D6</f>
        <v>25737060.924000002</v>
      </c>
      <c r="F6" s="6">
        <v>20707762.02</v>
      </c>
      <c r="G6" s="6">
        <v>20638015.32</v>
      </c>
      <c r="H6" s="6">
        <f>+E6-F6</f>
        <v>5029298.9040000029</v>
      </c>
    </row>
    <row r="7" spans="1:8" s="23" customFormat="1" x14ac:dyDescent="0.2">
      <c r="A7" s="22" t="s">
        <v>25</v>
      </c>
      <c r="B7" s="7"/>
      <c r="C7" s="6">
        <v>814279</v>
      </c>
      <c r="D7" s="6">
        <v>0</v>
      </c>
      <c r="E7" s="6">
        <f t="shared" ref="E7:E37" si="0">+C7+D7</f>
        <v>814279</v>
      </c>
      <c r="F7" s="6">
        <v>618070.47</v>
      </c>
      <c r="G7" s="6">
        <v>593810.55000000005</v>
      </c>
      <c r="H7" s="6">
        <f t="shared" ref="H7:H37" si="1">+E7-F7</f>
        <v>196208.53000000003</v>
      </c>
    </row>
    <row r="8" spans="1:8" s="23" customFormat="1" x14ac:dyDescent="0.2">
      <c r="A8" s="22" t="s">
        <v>24</v>
      </c>
      <c r="B8" s="7"/>
      <c r="C8" s="6">
        <v>397083</v>
      </c>
      <c r="D8" s="6">
        <v>0</v>
      </c>
      <c r="E8" s="6">
        <f t="shared" si="0"/>
        <v>397083</v>
      </c>
      <c r="F8" s="6">
        <v>205171.83</v>
      </c>
      <c r="G8" s="6">
        <v>205171.83</v>
      </c>
      <c r="H8" s="6">
        <f t="shared" si="1"/>
        <v>191911.17</v>
      </c>
    </row>
    <row r="9" spans="1:8" s="23" customFormat="1" x14ac:dyDescent="0.2">
      <c r="A9" s="22" t="s">
        <v>36</v>
      </c>
      <c r="B9" s="7"/>
      <c r="C9" s="6">
        <v>4033542</v>
      </c>
      <c r="D9" s="6">
        <v>-170000</v>
      </c>
      <c r="E9" s="6">
        <f t="shared" si="0"/>
        <v>3863542</v>
      </c>
      <c r="F9" s="6">
        <v>2921353.18</v>
      </c>
      <c r="G9" s="6">
        <v>2641525.1800000002</v>
      </c>
      <c r="H9" s="6">
        <f t="shared" si="1"/>
        <v>942188.81999999983</v>
      </c>
    </row>
    <row r="10" spans="1:8" s="23" customFormat="1" x14ac:dyDescent="0.2">
      <c r="A10" s="22" t="s">
        <v>26</v>
      </c>
      <c r="B10" s="7"/>
      <c r="C10" s="6">
        <v>1898750</v>
      </c>
      <c r="D10" s="6">
        <v>5172356.41</v>
      </c>
      <c r="E10" s="6">
        <f t="shared" si="0"/>
        <v>7071106.4100000001</v>
      </c>
      <c r="F10" s="6">
        <v>4050619.15</v>
      </c>
      <c r="G10" s="6">
        <v>4046651.95</v>
      </c>
      <c r="H10" s="6">
        <f t="shared" si="1"/>
        <v>3020487.2600000002</v>
      </c>
    </row>
    <row r="11" spans="1:8" s="23" customFormat="1" x14ac:dyDescent="0.2">
      <c r="A11" s="22" t="s">
        <v>37</v>
      </c>
      <c r="B11" s="7"/>
      <c r="C11" s="6">
        <v>3122285</v>
      </c>
      <c r="D11" s="6">
        <v>1249750</v>
      </c>
      <c r="E11" s="6">
        <f t="shared" si="0"/>
        <v>4372035</v>
      </c>
      <c r="F11" s="6">
        <v>2184930.15</v>
      </c>
      <c r="G11" s="6">
        <v>2156322.7400000002</v>
      </c>
      <c r="H11" s="6">
        <f t="shared" si="1"/>
        <v>2187104.85</v>
      </c>
    </row>
    <row r="12" spans="1:8" s="23" customFormat="1" x14ac:dyDescent="0.2">
      <c r="A12" s="22" t="s">
        <v>27</v>
      </c>
      <c r="B12" s="7"/>
      <c r="C12" s="6">
        <v>1181560</v>
      </c>
      <c r="D12" s="6">
        <v>125245</v>
      </c>
      <c r="E12" s="6">
        <f t="shared" si="0"/>
        <v>1306805</v>
      </c>
      <c r="F12" s="6">
        <v>810408.15</v>
      </c>
      <c r="G12" s="6">
        <v>805006.45</v>
      </c>
      <c r="H12" s="6">
        <f t="shared" si="1"/>
        <v>496396.85</v>
      </c>
    </row>
    <row r="13" spans="1:8" s="23" customFormat="1" x14ac:dyDescent="0.2">
      <c r="A13" s="22" t="s">
        <v>38</v>
      </c>
      <c r="B13" s="7"/>
      <c r="C13" s="6">
        <v>455616</v>
      </c>
      <c r="D13" s="6">
        <v>-1798.33</v>
      </c>
      <c r="E13" s="6">
        <f t="shared" si="0"/>
        <v>453817.67</v>
      </c>
      <c r="F13" s="6">
        <v>306806.27</v>
      </c>
      <c r="G13" s="6">
        <v>306570.27</v>
      </c>
      <c r="H13" s="6">
        <f t="shared" si="1"/>
        <v>147011.39999999997</v>
      </c>
    </row>
    <row r="14" spans="1:8" s="23" customFormat="1" x14ac:dyDescent="0.2">
      <c r="A14" s="22" t="s">
        <v>39</v>
      </c>
      <c r="B14" s="7"/>
      <c r="C14" s="6">
        <v>3709355</v>
      </c>
      <c r="D14" s="6">
        <v>572571.18000000005</v>
      </c>
      <c r="E14" s="6">
        <f t="shared" si="0"/>
        <v>4281926.18</v>
      </c>
      <c r="F14" s="6">
        <v>3199815.13</v>
      </c>
      <c r="G14" s="6">
        <v>3173176.68</v>
      </c>
      <c r="H14" s="6">
        <f t="shared" si="1"/>
        <v>1082111.0499999998</v>
      </c>
    </row>
    <row r="15" spans="1:8" s="23" customFormat="1" x14ac:dyDescent="0.2">
      <c r="A15" s="22" t="s">
        <v>40</v>
      </c>
      <c r="B15" s="7"/>
      <c r="C15" s="6">
        <v>1993781</v>
      </c>
      <c r="D15" s="6">
        <v>0</v>
      </c>
      <c r="E15" s="6">
        <f t="shared" si="0"/>
        <v>1993781</v>
      </c>
      <c r="F15" s="6">
        <v>1164360.8400000001</v>
      </c>
      <c r="G15" s="6">
        <v>1164360.8400000001</v>
      </c>
      <c r="H15" s="6">
        <f t="shared" si="1"/>
        <v>829420.15999999992</v>
      </c>
    </row>
    <row r="16" spans="1:8" s="23" customFormat="1" x14ac:dyDescent="0.2">
      <c r="A16" s="22" t="s">
        <v>28</v>
      </c>
      <c r="B16" s="7"/>
      <c r="C16" s="6">
        <v>1151418.06</v>
      </c>
      <c r="D16" s="6">
        <v>3886</v>
      </c>
      <c r="E16" s="6">
        <f t="shared" si="0"/>
        <v>1155304.06</v>
      </c>
      <c r="F16" s="6">
        <v>932408.15</v>
      </c>
      <c r="G16" s="6">
        <v>928306.6</v>
      </c>
      <c r="H16" s="6">
        <f t="shared" si="1"/>
        <v>222895.91000000003</v>
      </c>
    </row>
    <row r="17" spans="1:8" s="23" customFormat="1" x14ac:dyDescent="0.2">
      <c r="A17" s="22" t="s">
        <v>29</v>
      </c>
      <c r="B17" s="7"/>
      <c r="C17" s="6">
        <v>2525119.4</v>
      </c>
      <c r="D17" s="6">
        <v>0</v>
      </c>
      <c r="E17" s="6">
        <f t="shared" si="0"/>
        <v>2525119.4</v>
      </c>
      <c r="F17" s="6">
        <v>1507548.85</v>
      </c>
      <c r="G17" s="6">
        <v>1340705.8999999999</v>
      </c>
      <c r="H17" s="6">
        <f t="shared" si="1"/>
        <v>1017570.5499999998</v>
      </c>
    </row>
    <row r="18" spans="1:8" s="23" customFormat="1" x14ac:dyDescent="0.2">
      <c r="A18" s="22" t="s">
        <v>41</v>
      </c>
      <c r="B18" s="7"/>
      <c r="C18" s="6">
        <v>1495482</v>
      </c>
      <c r="D18" s="6">
        <v>131098</v>
      </c>
      <c r="E18" s="6">
        <f t="shared" si="0"/>
        <v>1626580</v>
      </c>
      <c r="F18" s="6">
        <v>929566.27</v>
      </c>
      <c r="G18" s="6">
        <v>842666.13</v>
      </c>
      <c r="H18" s="6">
        <f t="shared" si="1"/>
        <v>697013.73</v>
      </c>
    </row>
    <row r="19" spans="1:8" s="23" customFormat="1" x14ac:dyDescent="0.2">
      <c r="A19" s="22" t="s">
        <v>30</v>
      </c>
      <c r="B19" s="7"/>
      <c r="C19" s="6">
        <v>661360</v>
      </c>
      <c r="D19" s="6">
        <v>0</v>
      </c>
      <c r="E19" s="6">
        <f t="shared" si="0"/>
        <v>661360</v>
      </c>
      <c r="F19" s="6">
        <v>266536.19</v>
      </c>
      <c r="G19" s="6">
        <v>266536.19</v>
      </c>
      <c r="H19" s="6">
        <f t="shared" si="1"/>
        <v>394823.81</v>
      </c>
    </row>
    <row r="20" spans="1:8" s="23" customFormat="1" x14ac:dyDescent="0.2">
      <c r="A20" s="22" t="s">
        <v>31</v>
      </c>
      <c r="B20" s="7"/>
      <c r="C20" s="6">
        <v>0</v>
      </c>
      <c r="D20" s="6">
        <v>4670632</v>
      </c>
      <c r="E20" s="6">
        <f t="shared" si="0"/>
        <v>4670632</v>
      </c>
      <c r="F20" s="6">
        <v>2702965.2</v>
      </c>
      <c r="G20" s="6">
        <v>1980324.29</v>
      </c>
      <c r="H20" s="6">
        <f t="shared" si="1"/>
        <v>1967666.7999999998</v>
      </c>
    </row>
    <row r="21" spans="1:8" s="23" customFormat="1" x14ac:dyDescent="0.2">
      <c r="A21" s="22" t="s">
        <v>42</v>
      </c>
      <c r="B21" s="7"/>
      <c r="C21" s="6">
        <v>1261937</v>
      </c>
      <c r="D21" s="6">
        <v>500000</v>
      </c>
      <c r="E21" s="6">
        <f t="shared" si="0"/>
        <v>1761937</v>
      </c>
      <c r="F21" s="6">
        <v>1092287.51</v>
      </c>
      <c r="G21" s="6">
        <v>1092287.51</v>
      </c>
      <c r="H21" s="6">
        <f t="shared" si="1"/>
        <v>669649.49</v>
      </c>
    </row>
    <row r="22" spans="1:8" s="23" customFormat="1" x14ac:dyDescent="0.2">
      <c r="A22" s="22" t="s">
        <v>43</v>
      </c>
      <c r="B22" s="7"/>
      <c r="C22" s="6">
        <v>0</v>
      </c>
      <c r="D22" s="6">
        <v>1550506.87</v>
      </c>
      <c r="E22" s="6">
        <f t="shared" si="0"/>
        <v>1550506.87</v>
      </c>
      <c r="F22" s="6">
        <v>1311179.3600000001</v>
      </c>
      <c r="G22" s="6">
        <v>1169727.23</v>
      </c>
      <c r="H22" s="6">
        <f t="shared" si="1"/>
        <v>239327.51</v>
      </c>
    </row>
    <row r="23" spans="1:8" s="23" customFormat="1" x14ac:dyDescent="0.2">
      <c r="A23" s="22" t="s">
        <v>44</v>
      </c>
      <c r="B23" s="7"/>
      <c r="C23" s="6">
        <v>789726</v>
      </c>
      <c r="D23" s="6">
        <v>0</v>
      </c>
      <c r="E23" s="6">
        <f t="shared" si="0"/>
        <v>789726</v>
      </c>
      <c r="F23" s="6">
        <v>554370.92000000004</v>
      </c>
      <c r="G23" s="6">
        <v>535999.88</v>
      </c>
      <c r="H23" s="6">
        <f t="shared" si="1"/>
        <v>235355.07999999996</v>
      </c>
    </row>
    <row r="24" spans="1:8" s="23" customFormat="1" x14ac:dyDescent="0.2">
      <c r="A24" s="22" t="s">
        <v>32</v>
      </c>
      <c r="B24" s="7"/>
      <c r="C24" s="6">
        <v>1036727</v>
      </c>
      <c r="D24" s="6">
        <v>0</v>
      </c>
      <c r="E24" s="6">
        <f t="shared" si="0"/>
        <v>1036727</v>
      </c>
      <c r="F24" s="6">
        <v>616827.68000000005</v>
      </c>
      <c r="G24" s="6">
        <v>616827.68000000005</v>
      </c>
      <c r="H24" s="6">
        <f t="shared" si="1"/>
        <v>419899.31999999995</v>
      </c>
    </row>
    <row r="25" spans="1:8" s="23" customFormat="1" x14ac:dyDescent="0.2">
      <c r="A25" s="22" t="s">
        <v>45</v>
      </c>
      <c r="B25" s="7"/>
      <c r="C25" s="6">
        <v>8954195</v>
      </c>
      <c r="D25" s="6">
        <v>155210.43</v>
      </c>
      <c r="E25" s="6">
        <f t="shared" si="0"/>
        <v>9109405.4299999997</v>
      </c>
      <c r="F25" s="6">
        <v>5876131.9900000002</v>
      </c>
      <c r="G25" s="6">
        <v>5790151.3200000003</v>
      </c>
      <c r="H25" s="6">
        <f t="shared" si="1"/>
        <v>3233273.4399999995</v>
      </c>
    </row>
    <row r="26" spans="1:8" s="23" customFormat="1" x14ac:dyDescent="0.2">
      <c r="A26" s="22" t="s">
        <v>46</v>
      </c>
      <c r="B26" s="7"/>
      <c r="C26" s="6">
        <v>556262</v>
      </c>
      <c r="D26" s="6">
        <v>0</v>
      </c>
      <c r="E26" s="6">
        <f t="shared" si="0"/>
        <v>556262</v>
      </c>
      <c r="F26" s="6">
        <v>240414.47</v>
      </c>
      <c r="G26" s="6">
        <v>237216.48</v>
      </c>
      <c r="H26" s="6">
        <f t="shared" si="1"/>
        <v>315847.53000000003</v>
      </c>
    </row>
    <row r="27" spans="1:8" s="23" customFormat="1" x14ac:dyDescent="0.2">
      <c r="A27" s="22" t="s">
        <v>33</v>
      </c>
      <c r="B27" s="7"/>
      <c r="C27" s="6">
        <v>3787473.32</v>
      </c>
      <c r="D27" s="6">
        <v>959825.48</v>
      </c>
      <c r="E27" s="6">
        <f t="shared" si="0"/>
        <v>4747298.8</v>
      </c>
      <c r="F27" s="6">
        <v>2878335.24</v>
      </c>
      <c r="G27" s="6">
        <v>2716526.68</v>
      </c>
      <c r="H27" s="6">
        <f t="shared" si="1"/>
        <v>1868963.5599999996</v>
      </c>
    </row>
    <row r="28" spans="1:8" s="23" customFormat="1" x14ac:dyDescent="0.2">
      <c r="A28" s="22" t="s">
        <v>47</v>
      </c>
      <c r="B28" s="7"/>
      <c r="C28" s="6">
        <v>4594339</v>
      </c>
      <c r="D28" s="6">
        <v>1938103.18</v>
      </c>
      <c r="E28" s="6">
        <f t="shared" si="0"/>
        <v>6532442.1799999997</v>
      </c>
      <c r="F28" s="6">
        <v>4568367.6500000004</v>
      </c>
      <c r="G28" s="6">
        <v>4424179.05</v>
      </c>
      <c r="H28" s="6">
        <f t="shared" si="1"/>
        <v>1964074.5299999993</v>
      </c>
    </row>
    <row r="29" spans="1:8" s="23" customFormat="1" x14ac:dyDescent="0.2">
      <c r="A29" s="22" t="s">
        <v>48</v>
      </c>
      <c r="B29" s="7"/>
      <c r="C29" s="6">
        <v>12112217</v>
      </c>
      <c r="D29" s="6">
        <v>2066824.04</v>
      </c>
      <c r="E29" s="6">
        <f t="shared" si="0"/>
        <v>14179041.039999999</v>
      </c>
      <c r="F29" s="6">
        <v>11039015.029999999</v>
      </c>
      <c r="G29" s="6">
        <v>10503981.859999999</v>
      </c>
      <c r="H29" s="6">
        <f t="shared" si="1"/>
        <v>3140026.01</v>
      </c>
    </row>
    <row r="30" spans="1:8" s="23" customFormat="1" x14ac:dyDescent="0.2">
      <c r="A30" s="22" t="s">
        <v>49</v>
      </c>
      <c r="B30" s="7"/>
      <c r="C30" s="6">
        <v>2624413</v>
      </c>
      <c r="D30" s="6">
        <v>-132620</v>
      </c>
      <c r="E30" s="6">
        <f t="shared" si="0"/>
        <v>2491793</v>
      </c>
      <c r="F30" s="6">
        <v>1464449.52</v>
      </c>
      <c r="G30" s="6">
        <v>1442705.56</v>
      </c>
      <c r="H30" s="6">
        <f t="shared" si="1"/>
        <v>1027343.48</v>
      </c>
    </row>
    <row r="31" spans="1:8" s="23" customFormat="1" x14ac:dyDescent="0.2">
      <c r="A31" s="22" t="s">
        <v>50</v>
      </c>
      <c r="B31" s="7"/>
      <c r="C31" s="6">
        <v>1535032</v>
      </c>
      <c r="D31" s="6">
        <v>-23659.8</v>
      </c>
      <c r="E31" s="6">
        <f t="shared" si="0"/>
        <v>1511372.2</v>
      </c>
      <c r="F31" s="6">
        <v>859651.12</v>
      </c>
      <c r="G31" s="6">
        <v>859347.12</v>
      </c>
      <c r="H31" s="6">
        <f t="shared" si="1"/>
        <v>651721.07999999996</v>
      </c>
    </row>
    <row r="32" spans="1:8" s="23" customFormat="1" x14ac:dyDescent="0.2">
      <c r="A32" s="22" t="s">
        <v>51</v>
      </c>
      <c r="B32" s="7"/>
      <c r="C32" s="6">
        <v>2536538.14</v>
      </c>
      <c r="D32" s="6">
        <v>-58747.5</v>
      </c>
      <c r="E32" s="6">
        <f t="shared" si="0"/>
        <v>2477790.64</v>
      </c>
      <c r="F32" s="6">
        <v>1431858.4</v>
      </c>
      <c r="G32" s="6">
        <v>1413163.94</v>
      </c>
      <c r="H32" s="6">
        <f t="shared" si="1"/>
        <v>1045932.2400000002</v>
      </c>
    </row>
    <row r="33" spans="1:8" s="23" customFormat="1" x14ac:dyDescent="0.2">
      <c r="A33" s="22" t="s">
        <v>52</v>
      </c>
      <c r="B33" s="7"/>
      <c r="C33" s="6">
        <v>1775565</v>
      </c>
      <c r="D33" s="6">
        <v>133078.76999999999</v>
      </c>
      <c r="E33" s="6">
        <f t="shared" si="0"/>
        <v>1908643.77</v>
      </c>
      <c r="F33" s="6">
        <v>1233487.28</v>
      </c>
      <c r="G33" s="6">
        <v>1213042.57</v>
      </c>
      <c r="H33" s="6">
        <f t="shared" si="1"/>
        <v>675156.49</v>
      </c>
    </row>
    <row r="34" spans="1:8" s="23" customFormat="1" x14ac:dyDescent="0.2">
      <c r="A34" s="22" t="s">
        <v>53</v>
      </c>
      <c r="B34" s="7"/>
      <c r="C34" s="6">
        <v>1238634</v>
      </c>
      <c r="D34" s="6">
        <v>-19716.5</v>
      </c>
      <c r="E34" s="6">
        <f t="shared" si="0"/>
        <v>1218917.5</v>
      </c>
      <c r="F34" s="6">
        <v>619105.03</v>
      </c>
      <c r="G34" s="6">
        <v>616238.03</v>
      </c>
      <c r="H34" s="6">
        <f t="shared" si="1"/>
        <v>599812.47</v>
      </c>
    </row>
    <row r="35" spans="1:8" s="23" customFormat="1" x14ac:dyDescent="0.2">
      <c r="A35" s="22" t="s">
        <v>54</v>
      </c>
      <c r="B35" s="7"/>
      <c r="C35" s="6">
        <v>791934</v>
      </c>
      <c r="D35" s="6">
        <v>-17329.900000000001</v>
      </c>
      <c r="E35" s="6">
        <f t="shared" si="0"/>
        <v>774604.1</v>
      </c>
      <c r="F35" s="6">
        <v>450680.54</v>
      </c>
      <c r="G35" s="6">
        <v>446677.41</v>
      </c>
      <c r="H35" s="6">
        <f t="shared" si="1"/>
        <v>323923.56</v>
      </c>
    </row>
    <row r="36" spans="1:8" s="23" customFormat="1" x14ac:dyDescent="0.2">
      <c r="A36" s="22" t="s">
        <v>34</v>
      </c>
      <c r="B36" s="7"/>
      <c r="C36" s="6">
        <v>1989066</v>
      </c>
      <c r="D36" s="6">
        <v>-1011881.72</v>
      </c>
      <c r="E36" s="6">
        <f t="shared" si="0"/>
        <v>977184.28</v>
      </c>
      <c r="F36" s="6">
        <v>957183.37</v>
      </c>
      <c r="G36" s="6">
        <v>957183.37</v>
      </c>
      <c r="H36" s="6">
        <f t="shared" si="1"/>
        <v>20000.910000000033</v>
      </c>
    </row>
    <row r="37" spans="1:8" s="23" customFormat="1" x14ac:dyDescent="0.2">
      <c r="A37" s="22" t="s">
        <v>58</v>
      </c>
      <c r="B37" s="24"/>
      <c r="C37" s="6"/>
      <c r="D37" s="6">
        <v>727000</v>
      </c>
      <c r="E37" s="6">
        <f t="shared" si="0"/>
        <v>727000</v>
      </c>
      <c r="F37" s="6">
        <v>284173.32</v>
      </c>
      <c r="G37" s="6">
        <v>33589.589999999997</v>
      </c>
      <c r="H37" s="6">
        <f t="shared" si="1"/>
        <v>442826.68</v>
      </c>
    </row>
    <row r="38" spans="1:8" x14ac:dyDescent="0.2">
      <c r="A38" s="9"/>
      <c r="B38" s="19" t="s">
        <v>11</v>
      </c>
      <c r="C38" s="8">
        <f>SUM(C6:C37)</f>
        <v>81241178.999999985</v>
      </c>
      <c r="D38" s="8">
        <f>SUM(D6:D37)</f>
        <v>32039904.454000004</v>
      </c>
      <c r="E38" s="8">
        <f t="shared" ref="E38:H38" si="2">SUM(E6:E37)</f>
        <v>113281083.45399998</v>
      </c>
      <c r="F38" s="8">
        <f t="shared" si="2"/>
        <v>77985840.280000016</v>
      </c>
      <c r="G38" s="8">
        <f t="shared" si="2"/>
        <v>75157996.199999988</v>
      </c>
      <c r="H38" s="8">
        <f t="shared" si="2"/>
        <v>35295243.173999995</v>
      </c>
    </row>
    <row r="39" spans="1:8" s="21" customFormat="1" x14ac:dyDescent="0.2"/>
    <row r="40" spans="1:8" s="21" customFormat="1" x14ac:dyDescent="0.2"/>
    <row r="41" spans="1:8" ht="45" customHeight="1" x14ac:dyDescent="0.2">
      <c r="A41" s="25" t="s">
        <v>56</v>
      </c>
      <c r="B41" s="26"/>
      <c r="C41" s="26"/>
      <c r="D41" s="26"/>
      <c r="E41" s="26"/>
      <c r="F41" s="26"/>
      <c r="G41" s="26"/>
      <c r="H41" s="27"/>
    </row>
    <row r="43" spans="1:8" x14ac:dyDescent="0.2">
      <c r="A43" s="30" t="s">
        <v>12</v>
      </c>
      <c r="B43" s="31"/>
      <c r="C43" s="25" t="s">
        <v>18</v>
      </c>
      <c r="D43" s="26"/>
      <c r="E43" s="26"/>
      <c r="F43" s="26"/>
      <c r="G43" s="27"/>
      <c r="H43" s="28" t="s">
        <v>17</v>
      </c>
    </row>
    <row r="44" spans="1:8" ht="22.5" x14ac:dyDescent="0.2">
      <c r="A44" s="32"/>
      <c r="B44" s="33"/>
      <c r="C44" s="4" t="s">
        <v>13</v>
      </c>
      <c r="D44" s="4" t="s">
        <v>19</v>
      </c>
      <c r="E44" s="4" t="s">
        <v>14</v>
      </c>
      <c r="F44" s="4" t="s">
        <v>15</v>
      </c>
      <c r="G44" s="4" t="s">
        <v>16</v>
      </c>
      <c r="H44" s="29"/>
    </row>
    <row r="45" spans="1:8" x14ac:dyDescent="0.2">
      <c r="A45" s="34"/>
      <c r="B45" s="35"/>
      <c r="C45" s="5">
        <v>1</v>
      </c>
      <c r="D45" s="5">
        <v>2</v>
      </c>
      <c r="E45" s="5" t="s">
        <v>20</v>
      </c>
      <c r="F45" s="5">
        <v>4</v>
      </c>
      <c r="G45" s="5">
        <v>5</v>
      </c>
      <c r="H45" s="5" t="s">
        <v>21</v>
      </c>
    </row>
    <row r="46" spans="1:8" x14ac:dyDescent="0.2">
      <c r="A46" s="11"/>
      <c r="B46" s="12"/>
      <c r="C46" s="16"/>
      <c r="D46" s="16"/>
      <c r="E46" s="16"/>
      <c r="F46" s="16"/>
      <c r="G46" s="16"/>
      <c r="H46" s="16"/>
    </row>
    <row r="47" spans="1:8" x14ac:dyDescent="0.2">
      <c r="A47" s="3" t="s">
        <v>0</v>
      </c>
      <c r="B47" s="2"/>
      <c r="C47" s="17" t="s">
        <v>22</v>
      </c>
      <c r="D47" s="17"/>
      <c r="E47" s="17"/>
      <c r="F47" s="17"/>
      <c r="G47" s="17"/>
      <c r="H47" s="17"/>
    </row>
    <row r="48" spans="1:8" x14ac:dyDescent="0.2">
      <c r="A48" s="3" t="s">
        <v>1</v>
      </c>
      <c r="B48" s="2"/>
      <c r="C48" s="17"/>
      <c r="D48" s="17"/>
      <c r="E48" s="17"/>
      <c r="F48" s="17"/>
      <c r="G48" s="17"/>
      <c r="H48" s="17"/>
    </row>
    <row r="49" spans="1:8" x14ac:dyDescent="0.2">
      <c r="A49" s="3" t="s">
        <v>2</v>
      </c>
      <c r="B49" s="2"/>
      <c r="C49" s="17"/>
      <c r="D49" s="17"/>
      <c r="E49" s="17"/>
      <c r="F49" s="17"/>
      <c r="G49" s="17"/>
      <c r="H49" s="17"/>
    </row>
    <row r="50" spans="1:8" x14ac:dyDescent="0.2">
      <c r="A50" s="3" t="s">
        <v>3</v>
      </c>
      <c r="B50" s="2"/>
      <c r="C50" s="17"/>
      <c r="D50" s="17"/>
      <c r="E50" s="17"/>
      <c r="F50" s="17"/>
      <c r="G50" s="17"/>
      <c r="H50" s="17"/>
    </row>
    <row r="51" spans="1:8" x14ac:dyDescent="0.2">
      <c r="A51" s="3"/>
      <c r="B51" s="2"/>
      <c r="C51" s="18"/>
      <c r="D51" s="18"/>
      <c r="E51" s="18"/>
      <c r="F51" s="18"/>
      <c r="G51" s="18"/>
      <c r="H51" s="18"/>
    </row>
    <row r="52" spans="1:8" x14ac:dyDescent="0.2">
      <c r="A52" s="9"/>
      <c r="B52" s="19" t="s">
        <v>11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5" spans="1:8" ht="45" customHeight="1" x14ac:dyDescent="0.2">
      <c r="A55" s="25" t="s">
        <v>57</v>
      </c>
      <c r="B55" s="26"/>
      <c r="C55" s="26"/>
      <c r="D55" s="26"/>
      <c r="E55" s="26"/>
      <c r="F55" s="26"/>
      <c r="G55" s="26"/>
      <c r="H55" s="27"/>
    </row>
    <row r="56" spans="1:8" x14ac:dyDescent="0.2">
      <c r="A56" s="30" t="s">
        <v>12</v>
      </c>
      <c r="B56" s="31"/>
      <c r="C56" s="25" t="s">
        <v>18</v>
      </c>
      <c r="D56" s="26"/>
      <c r="E56" s="26"/>
      <c r="F56" s="26"/>
      <c r="G56" s="27"/>
      <c r="H56" s="28" t="s">
        <v>17</v>
      </c>
    </row>
    <row r="57" spans="1:8" ht="22.5" x14ac:dyDescent="0.2">
      <c r="A57" s="32"/>
      <c r="B57" s="33"/>
      <c r="C57" s="4" t="s">
        <v>13</v>
      </c>
      <c r="D57" s="4" t="s">
        <v>19</v>
      </c>
      <c r="E57" s="4" t="s">
        <v>14</v>
      </c>
      <c r="F57" s="4" t="s">
        <v>15</v>
      </c>
      <c r="G57" s="4" t="s">
        <v>16</v>
      </c>
      <c r="H57" s="29"/>
    </row>
    <row r="58" spans="1:8" x14ac:dyDescent="0.2">
      <c r="A58" s="34"/>
      <c r="B58" s="35"/>
      <c r="C58" s="5">
        <v>1</v>
      </c>
      <c r="D58" s="5">
        <v>2</v>
      </c>
      <c r="E58" s="5" t="s">
        <v>20</v>
      </c>
      <c r="F58" s="5">
        <v>4</v>
      </c>
      <c r="G58" s="5">
        <v>5</v>
      </c>
      <c r="H58" s="5" t="s">
        <v>21</v>
      </c>
    </row>
    <row r="59" spans="1:8" x14ac:dyDescent="0.2">
      <c r="A59" s="11"/>
      <c r="B59" s="12"/>
      <c r="C59" s="16"/>
      <c r="D59" s="16"/>
      <c r="E59" s="16"/>
      <c r="F59" s="16"/>
      <c r="G59" s="16"/>
      <c r="H59" s="16"/>
    </row>
    <row r="60" spans="1:8" ht="22.5" x14ac:dyDescent="0.2">
      <c r="A60" s="3"/>
      <c r="B60" s="14" t="s">
        <v>5</v>
      </c>
      <c r="C60" s="17" t="s">
        <v>22</v>
      </c>
      <c r="D60" s="17"/>
      <c r="E60" s="17"/>
      <c r="F60" s="17"/>
      <c r="G60" s="17"/>
      <c r="H60" s="17"/>
    </row>
    <row r="61" spans="1:8" x14ac:dyDescent="0.2">
      <c r="A61" s="3"/>
      <c r="B61" s="14"/>
      <c r="C61" s="17"/>
      <c r="D61" s="17"/>
      <c r="E61" s="17"/>
      <c r="F61" s="17"/>
      <c r="G61" s="17"/>
      <c r="H61" s="17"/>
    </row>
    <row r="62" spans="1:8" x14ac:dyDescent="0.2">
      <c r="A62" s="3"/>
      <c r="B62" s="14" t="s">
        <v>4</v>
      </c>
      <c r="C62" s="17"/>
      <c r="D62" s="17"/>
      <c r="E62" s="17"/>
      <c r="F62" s="17"/>
      <c r="G62" s="17"/>
      <c r="H62" s="17"/>
    </row>
    <row r="63" spans="1:8" x14ac:dyDescent="0.2">
      <c r="A63" s="3"/>
      <c r="B63" s="14"/>
      <c r="C63" s="17"/>
      <c r="D63" s="17"/>
      <c r="E63" s="17"/>
      <c r="F63" s="17"/>
      <c r="G63" s="17"/>
      <c r="H63" s="17"/>
    </row>
    <row r="64" spans="1:8" ht="22.5" x14ac:dyDescent="0.2">
      <c r="A64" s="3"/>
      <c r="B64" s="14" t="s">
        <v>6</v>
      </c>
      <c r="C64" s="17"/>
      <c r="D64" s="17"/>
      <c r="E64" s="17"/>
      <c r="F64" s="17"/>
      <c r="G64" s="17"/>
      <c r="H64" s="17"/>
    </row>
    <row r="65" spans="1:8" x14ac:dyDescent="0.2">
      <c r="A65" s="3"/>
      <c r="B65" s="14"/>
      <c r="C65" s="17"/>
      <c r="D65" s="17"/>
      <c r="E65" s="17"/>
      <c r="F65" s="17"/>
      <c r="G65" s="17"/>
      <c r="H65" s="17"/>
    </row>
    <row r="66" spans="1:8" ht="22.5" x14ac:dyDescent="0.2">
      <c r="A66" s="3"/>
      <c r="B66" s="14" t="s">
        <v>8</v>
      </c>
      <c r="C66" s="17"/>
      <c r="D66" s="17"/>
      <c r="E66" s="17"/>
      <c r="F66" s="17"/>
      <c r="G66" s="17"/>
      <c r="H66" s="17"/>
    </row>
    <row r="67" spans="1:8" x14ac:dyDescent="0.2">
      <c r="A67" s="3"/>
      <c r="B67" s="14"/>
      <c r="C67" s="17"/>
      <c r="D67" s="17"/>
      <c r="E67" s="17"/>
      <c r="F67" s="17"/>
      <c r="G67" s="17"/>
      <c r="H67" s="17"/>
    </row>
    <row r="68" spans="1:8" ht="33.75" x14ac:dyDescent="0.2">
      <c r="A68" s="3"/>
      <c r="B68" s="14" t="s">
        <v>9</v>
      </c>
      <c r="C68" s="17"/>
      <c r="D68" s="17"/>
      <c r="E68" s="17"/>
      <c r="F68" s="17"/>
      <c r="G68" s="17"/>
      <c r="H68" s="17"/>
    </row>
    <row r="69" spans="1:8" x14ac:dyDescent="0.2">
      <c r="A69" s="3"/>
      <c r="B69" s="14"/>
      <c r="C69" s="17"/>
      <c r="D69" s="17"/>
      <c r="E69" s="17"/>
      <c r="F69" s="17"/>
      <c r="G69" s="17"/>
      <c r="H69" s="17"/>
    </row>
    <row r="70" spans="1:8" ht="22.5" x14ac:dyDescent="0.2">
      <c r="A70" s="3"/>
      <c r="B70" s="14" t="s">
        <v>10</v>
      </c>
      <c r="C70" s="17"/>
      <c r="D70" s="17"/>
      <c r="E70" s="17"/>
      <c r="F70" s="17"/>
      <c r="G70" s="17"/>
      <c r="H70" s="17"/>
    </row>
    <row r="71" spans="1:8" x14ac:dyDescent="0.2">
      <c r="A71" s="3"/>
      <c r="B71" s="14"/>
      <c r="C71" s="17"/>
      <c r="D71" s="17"/>
      <c r="E71" s="17"/>
      <c r="F71" s="17"/>
      <c r="G71" s="17"/>
      <c r="H71" s="17"/>
    </row>
    <row r="72" spans="1:8" ht="22.5" x14ac:dyDescent="0.2">
      <c r="A72" s="3"/>
      <c r="B72" s="14" t="s">
        <v>7</v>
      </c>
      <c r="C72" s="17"/>
      <c r="D72" s="17"/>
      <c r="E72" s="17"/>
      <c r="F72" s="17"/>
      <c r="G72" s="17"/>
      <c r="H72" s="17"/>
    </row>
    <row r="73" spans="1:8" x14ac:dyDescent="0.2">
      <c r="A73" s="13"/>
      <c r="B73" s="15"/>
      <c r="C73" s="18"/>
      <c r="D73" s="18"/>
      <c r="E73" s="18"/>
      <c r="F73" s="18"/>
      <c r="G73" s="18"/>
      <c r="H73" s="18"/>
    </row>
    <row r="74" spans="1:8" x14ac:dyDescent="0.2">
      <c r="A74" s="9"/>
      <c r="B74" s="19" t="s">
        <v>11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7" spans="1:8" x14ac:dyDescent="0.2">
      <c r="A77" s="20" t="s">
        <v>23</v>
      </c>
    </row>
  </sheetData>
  <sheetProtection formatCells="0" formatColumns="0" formatRows="0" insertRows="0" deleteRows="0" autoFilter="0"/>
  <mergeCells count="12">
    <mergeCell ref="A55:H55"/>
    <mergeCell ref="A56:B58"/>
    <mergeCell ref="C56:G56"/>
    <mergeCell ref="H56:H57"/>
    <mergeCell ref="C43:G43"/>
    <mergeCell ref="H43:H44"/>
    <mergeCell ref="A1:H1"/>
    <mergeCell ref="A3:B5"/>
    <mergeCell ref="A41:H41"/>
    <mergeCell ref="A43:B45"/>
    <mergeCell ref="C3:G3"/>
    <mergeCell ref="H3:H4"/>
  </mergeCells>
  <printOptions horizontalCentered="1"/>
  <pageMargins left="0.31496062992125984" right="0.31496062992125984" top="0.35433070866141736" bottom="0.74803149606299213" header="0.31496062992125984" footer="0.31496062992125984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Angélica Meza</cp:lastModifiedBy>
  <cp:lastPrinted>2019-10-23T17:27:20Z</cp:lastPrinted>
  <dcterms:created xsi:type="dcterms:W3CDTF">2014-02-10T03:37:14Z</dcterms:created>
  <dcterms:modified xsi:type="dcterms:W3CDTF">2019-10-25T20:58:38Z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