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Transparencia Comude\4to Trimestre 2025\Presupuestal\"/>
    </mc:Choice>
  </mc:AlternateContent>
  <bookViews>
    <workbookView xWindow="-120" yWindow="-120" windowWidth="29040" windowHeight="15720" tabRatio="885"/>
  </bookViews>
  <sheets>
    <sheet name="COG" sheetId="6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  <c r="D68" i="6"/>
  <c r="D64" i="6"/>
  <c r="D56" i="6"/>
  <c r="D52" i="6"/>
  <c r="D42" i="6"/>
  <c r="D32" i="6"/>
  <c r="D22" i="6"/>
  <c r="D12" i="6"/>
  <c r="D4" i="6"/>
  <c r="G68" i="6" l="1"/>
  <c r="G64" i="6"/>
  <c r="G56" i="6"/>
  <c r="G52" i="6"/>
  <c r="G42" i="6"/>
  <c r="G32" i="6"/>
  <c r="G22" i="6"/>
  <c r="G12" i="6"/>
  <c r="F68" i="6"/>
  <c r="F64" i="6"/>
  <c r="F56" i="6"/>
  <c r="F52" i="6"/>
  <c r="F42" i="6"/>
  <c r="F32" i="6"/>
  <c r="F22" i="6"/>
  <c r="F12" i="6"/>
  <c r="E68" i="6"/>
  <c r="E64" i="6"/>
  <c r="E56" i="6"/>
  <c r="E52" i="6"/>
  <c r="E32" i="6"/>
  <c r="E22" i="6"/>
  <c r="E12" i="6"/>
  <c r="D76" i="6"/>
  <c r="C68" i="6"/>
  <c r="C64" i="6"/>
  <c r="C56" i="6"/>
  <c r="C52" i="6"/>
  <c r="C42" i="6"/>
  <c r="C32" i="6"/>
  <c r="C22" i="6"/>
  <c r="C12" i="6"/>
  <c r="B68" i="6"/>
  <c r="B64" i="6"/>
  <c r="B56" i="6"/>
  <c r="B52" i="6"/>
  <c r="B42" i="6"/>
  <c r="B32" i="6"/>
  <c r="B22" i="6"/>
  <c r="B12" i="6"/>
  <c r="G4" i="6"/>
  <c r="F4" i="6"/>
  <c r="E4" i="6"/>
  <c r="C4" i="6"/>
  <c r="B4" i="6"/>
  <c r="B76" i="6" l="1"/>
  <c r="C76" i="6"/>
  <c r="G76" i="6"/>
  <c r="E76" i="6"/>
  <c r="F76" i="6"/>
</calcChain>
</file>

<file path=xl/sharedStrings.xml><?xml version="1.0" encoding="utf-8"?>
<sst xmlns="http://schemas.openxmlformats.org/spreadsheetml/2006/main" count="82" uniqueCount="82">
  <si>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</si>
  <si>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</si>
  <si>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</si>
  <si>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</si>
  <si>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</si>
  <si>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</si>
  <si>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</si>
  <si>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</si>
  <si>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</si>
  <si>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</si>
  <si>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</si>
  <si>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</si>
  <si>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</si>
  <si>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</si>
  <si>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</si>
  <si>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</si>
  <si>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</si>
  <si>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</si>
  <si>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</si>
  <si>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</si>
  <si>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</si>
  <si>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</si>
  <si>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</si>
  <si>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</si>
  <si>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</si>
  <si>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</si>
  <si>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</si>
  <si>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</si>
  <si>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</si>
  <si>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</si>
  <si>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</si>
  <si>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</si>
  <si>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</si>
  <si>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</si>
  <si>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</si>
  <si>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</si>
  <si>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</si>
  <si>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</si>
  <si>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</si>
  <si>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</si>
  <si>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</si>
  <si>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</si>
  <si>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</si>
  <si>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</si>
  <si>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</si>
  <si>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</si>
  <si>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</si>
  <si>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</si>
  <si>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</si>
  <si>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</si>
  <si>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</si>
  <si>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</si>
  <si>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</si>
  <si>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</si>
  <si>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</si>
  <si>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</si>
  <si>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</si>
  <si>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</si>
  <si>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</si>
  <si>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</si>
  <si>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</si>
  <si>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</si>
  <si>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</si>
  <si>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</si>
  <si>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</si>
  <si>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</si>
  <si>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</si>
  <si>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</si>
  <si>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</si>
  <si>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</si>
  <si>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</si>
  <si>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</si>
  <si>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</si>
  <si>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</si>
  <si>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</si>
  <si>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</si>
  <si>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</si>
  <si>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</si>
  <si>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</si>
  <si>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</si>
  <si>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</si>
  <si>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Comisión Municipal de Cultura Física y Deporte de León, Guanajuato
Estado Analítico del Ejercicio del Presupuesto de Egresos
Clasificación por Objeto del Gasto (Capítulo y Concepto)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</si>
</sst>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0" borderId="1" xfId="0" applyFont="1" applyBorder="1" applyAlignment="1">
      <alignment horizontal="left"/>
    </xf>
    <xf numFmtId="4" fontId="6" fillId="0" borderId="9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2" xfId="0" applyFont="1" applyBorder="1" applyAlignment="1">
      <alignment horizontal="left" indent="2"/>
    </xf>
    <xf numFmtId="0" fontId="6" fillId="0" borderId="12" xfId="0" applyFont="1" applyBorder="1" applyAlignment="1" applyProtection="1">
      <alignment horizontal="left" indent="2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19050</xdr:rowOff>
    </xdr:from>
    <xdr:to>
      <xdr:col>6</xdr:col>
      <xdr:colOff>975444</xdr:colOff>
      <xdr:row>87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4325"/>
          <a:ext cx="9890844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showGridLines="0" tabSelected="1" workbookViewId="0">
      <pane ySplit="3" topLeftCell="A51" activePane="bottomLeft" state="frozen"/>
      <selection pane="bottomLeft" activeCell="F76" sqref="F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19" t="s">
        <v>81</v>
      </c>
      <c r="B1" s="20"/>
      <c r="C1" s="20"/>
      <c r="D1" s="20"/>
      <c r="E1" s="20"/>
      <c r="F1" s="20"/>
      <c r="G1" s="21"/>
    </row>
    <row r="2" spans="1:7" x14ac:dyDescent="0.2">
      <c r="A2" s="12"/>
      <c r="B2" s="6" t="s">
        <v>0</v>
      </c>
      <c r="C2" s="7"/>
      <c r="D2" s="7"/>
      <c r="E2" s="7"/>
      <c r="F2" s="8"/>
      <c r="G2" s="17" t="s">
        <v>1</v>
      </c>
    </row>
    <row r="3" spans="1:7" ht="24.95" customHeight="1" x14ac:dyDescent="0.2">
      <c r="A3" s="13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8"/>
    </row>
    <row r="4" spans="1:7" x14ac:dyDescent="0.2">
      <c r="A4" s="9" t="s">
        <v>11</v>
      </c>
      <c r="B4" s="10">
        <f t="shared" ref="B4:G4" si="0">SUM(B5:B11)</f>
        <v>72312536.840000004</v>
      </c>
      <c r="C4" s="10">
        <f t="shared" si="0"/>
        <v>-4084341.74</v>
      </c>
      <c r="D4" s="10">
        <f t="shared" si="0"/>
        <v>68228195.099999994</v>
      </c>
      <c r="E4" s="10">
        <f t="shared" si="0"/>
        <v>65728357.290000007</v>
      </c>
      <c r="F4" s="10">
        <f t="shared" si="0"/>
        <v>65728357.290000007</v>
      </c>
      <c r="G4" s="10">
        <f t="shared" si="0"/>
        <v>2499837.81</v>
      </c>
    </row>
    <row r="5" spans="1:7" x14ac:dyDescent="0.2">
      <c r="A5" s="14" t="s">
        <v>12</v>
      </c>
      <c r="B5" s="3">
        <v>25935721.760000002</v>
      </c>
      <c r="C5" s="3">
        <v>-982558.17</v>
      </c>
      <c r="D5" s="3">
        <v>24953163.59</v>
      </c>
      <c r="E5" s="3">
        <v>24479912.739999998</v>
      </c>
      <c r="F5" s="3">
        <v>24479912.739999998</v>
      </c>
      <c r="G5" s="3">
        <v>473250.85</v>
      </c>
    </row>
    <row r="6" spans="1:7" x14ac:dyDescent="0.2">
      <c r="A6" s="14" t="s">
        <v>13</v>
      </c>
      <c r="B6" s="3">
        <v>9604754.6099999994</v>
      </c>
      <c r="C6" s="3">
        <v>-1212883.56</v>
      </c>
      <c r="D6" s="3">
        <v>8391871.0500000007</v>
      </c>
      <c r="E6" s="3">
        <v>8031622.3399999999</v>
      </c>
      <c r="F6" s="3">
        <v>8031622.3399999999</v>
      </c>
      <c r="G6" s="3">
        <v>360248.71</v>
      </c>
    </row>
    <row r="7" spans="1:7" x14ac:dyDescent="0.2">
      <c r="A7" s="14" t="s">
        <v>14</v>
      </c>
      <c r="B7" s="3">
        <v>6033267.3799999999</v>
      </c>
      <c r="C7" s="3">
        <v>879345.8</v>
      </c>
      <c r="D7" s="3">
        <v>6912613.1799999997</v>
      </c>
      <c r="E7" s="3">
        <v>6442515.7300000004</v>
      </c>
      <c r="F7" s="3">
        <v>6442515.7300000004</v>
      </c>
      <c r="G7" s="3">
        <v>470097.45</v>
      </c>
    </row>
    <row r="8" spans="1:7" x14ac:dyDescent="0.2">
      <c r="A8" s="14" t="s">
        <v>15</v>
      </c>
      <c r="B8" s="3">
        <v>10006250.34</v>
      </c>
      <c r="C8" s="3">
        <v>-906959.42</v>
      </c>
      <c r="D8" s="3">
        <v>9099290.9199999999</v>
      </c>
      <c r="E8" s="3">
        <v>8741664.0600000005</v>
      </c>
      <c r="F8" s="3">
        <v>8741664.0600000005</v>
      </c>
      <c r="G8" s="3">
        <v>357626.86</v>
      </c>
    </row>
    <row r="9" spans="1:7" x14ac:dyDescent="0.2">
      <c r="A9" s="14" t="s">
        <v>16</v>
      </c>
      <c r="B9" s="3">
        <v>20060921.940000001</v>
      </c>
      <c r="C9" s="3">
        <v>-1189665.58</v>
      </c>
      <c r="D9" s="3">
        <v>18871256.359999999</v>
      </c>
      <c r="E9" s="3">
        <v>18032642.420000002</v>
      </c>
      <c r="F9" s="3">
        <v>18032642.420000002</v>
      </c>
      <c r="G9" s="3">
        <v>838613.94</v>
      </c>
    </row>
    <row r="10" spans="1:7" x14ac:dyDescent="0.2">
      <c r="A10" s="14" t="s">
        <v>17</v>
      </c>
      <c r="B10" s="3">
        <v>671620.81</v>
      </c>
      <c r="C10" s="3">
        <v>-671620.81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4" t="s">
        <v>18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9" t="s">
        <v>19</v>
      </c>
      <c r="B12" s="11">
        <f t="shared" ref="B12:G12" si="1">SUM(B13:B21)</f>
        <v>19588072.399999999</v>
      </c>
      <c r="C12" s="11">
        <f t="shared" si="1"/>
        <v>7648593.6200000001</v>
      </c>
      <c r="D12" s="11">
        <f t="shared" si="1"/>
        <v>27236666.02</v>
      </c>
      <c r="E12" s="11">
        <f t="shared" si="1"/>
        <v>25726684.43</v>
      </c>
      <c r="F12" s="11">
        <f t="shared" si="1"/>
        <v>25561711.379999999</v>
      </c>
      <c r="G12" s="11">
        <f t="shared" si="1"/>
        <v>1509981.59</v>
      </c>
    </row>
    <row r="13" spans="1:7" x14ac:dyDescent="0.2">
      <c r="A13" s="14" t="s">
        <v>20</v>
      </c>
      <c r="B13" s="3">
        <v>1649467.42</v>
      </c>
      <c r="C13" s="3">
        <v>1947061.18</v>
      </c>
      <c r="D13" s="3">
        <v>3596528.6</v>
      </c>
      <c r="E13" s="3">
        <v>3368776.07</v>
      </c>
      <c r="F13" s="3">
        <v>3368776.07</v>
      </c>
      <c r="G13" s="3">
        <v>227752.53</v>
      </c>
    </row>
    <row r="14" spans="1:7" x14ac:dyDescent="0.2">
      <c r="A14" s="14" t="s">
        <v>21</v>
      </c>
      <c r="B14" s="3">
        <v>420410</v>
      </c>
      <c r="C14" s="3">
        <v>-104275.12</v>
      </c>
      <c r="D14" s="3">
        <v>316134.88</v>
      </c>
      <c r="E14" s="3">
        <v>278050.96000000002</v>
      </c>
      <c r="F14" s="3">
        <v>278050.96000000002</v>
      </c>
      <c r="G14" s="3">
        <v>38083.919999999998</v>
      </c>
    </row>
    <row r="15" spans="1:7" x14ac:dyDescent="0.2">
      <c r="A15" s="14" t="s">
        <v>22</v>
      </c>
      <c r="B15" s="3">
        <v>86500</v>
      </c>
      <c r="C15" s="3">
        <v>-80000</v>
      </c>
      <c r="D15" s="3">
        <v>6500</v>
      </c>
      <c r="E15" s="3">
        <v>0</v>
      </c>
      <c r="F15" s="3">
        <v>0</v>
      </c>
      <c r="G15" s="3">
        <v>6500</v>
      </c>
    </row>
    <row r="16" spans="1:7" x14ac:dyDescent="0.2">
      <c r="A16" s="14" t="s">
        <v>23</v>
      </c>
      <c r="B16" s="3">
        <v>3780035.86</v>
      </c>
      <c r="C16" s="3">
        <v>1064702.08</v>
      </c>
      <c r="D16" s="3">
        <v>4844737.9400000004</v>
      </c>
      <c r="E16" s="3">
        <v>4365562.5</v>
      </c>
      <c r="F16" s="3">
        <v>4311163.72</v>
      </c>
      <c r="G16" s="3">
        <v>479175.44</v>
      </c>
    </row>
    <row r="17" spans="1:7" x14ac:dyDescent="0.2">
      <c r="A17" s="14" t="s">
        <v>24</v>
      </c>
      <c r="B17" s="3">
        <v>6008130.2400000002</v>
      </c>
      <c r="C17" s="3">
        <v>-1289270.76</v>
      </c>
      <c r="D17" s="3">
        <v>4718859.4800000004</v>
      </c>
      <c r="E17" s="3">
        <v>4660777.0199999996</v>
      </c>
      <c r="F17" s="3">
        <v>4660777.0199999996</v>
      </c>
      <c r="G17" s="3">
        <v>58082.46</v>
      </c>
    </row>
    <row r="18" spans="1:7" x14ac:dyDescent="0.2">
      <c r="A18" s="14" t="s">
        <v>25</v>
      </c>
      <c r="B18" s="3">
        <v>939980</v>
      </c>
      <c r="C18" s="3">
        <v>-104737.43</v>
      </c>
      <c r="D18" s="3">
        <v>835242.57</v>
      </c>
      <c r="E18" s="3">
        <v>757836.87</v>
      </c>
      <c r="F18" s="3">
        <v>741029.96</v>
      </c>
      <c r="G18" s="3">
        <v>77405.7</v>
      </c>
    </row>
    <row r="19" spans="1:7" x14ac:dyDescent="0.2">
      <c r="A19" s="14" t="s">
        <v>26</v>
      </c>
      <c r="B19" s="3">
        <v>5836735.25</v>
      </c>
      <c r="C19" s="3">
        <v>5847189.5300000003</v>
      </c>
      <c r="D19" s="3">
        <v>11683924.779999999</v>
      </c>
      <c r="E19" s="3">
        <v>11337393.07</v>
      </c>
      <c r="F19" s="3">
        <v>11337393.07</v>
      </c>
      <c r="G19" s="3">
        <v>346531.71</v>
      </c>
    </row>
    <row r="20" spans="1:7" x14ac:dyDescent="0.2">
      <c r="A20" s="14" t="s">
        <v>27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14" t="s">
        <v>28</v>
      </c>
      <c r="B21" s="3">
        <v>866813.63</v>
      </c>
      <c r="C21" s="3">
        <v>367924.14</v>
      </c>
      <c r="D21" s="3">
        <v>1234737.77</v>
      </c>
      <c r="E21" s="3">
        <v>958287.94</v>
      </c>
      <c r="F21" s="3">
        <v>864520.58</v>
      </c>
      <c r="G21" s="3">
        <v>276449.83</v>
      </c>
    </row>
    <row r="22" spans="1:7" x14ac:dyDescent="0.2">
      <c r="A22" s="9" t="s">
        <v>29</v>
      </c>
      <c r="B22" s="11">
        <f t="shared" ref="B22:G22" si="2">SUM(B23:B31)</f>
        <v>46761555.469999999</v>
      </c>
      <c r="C22" s="11">
        <f t="shared" si="2"/>
        <v>42602503.890000001</v>
      </c>
      <c r="D22" s="11">
        <f t="shared" si="2"/>
        <v>89364059.360000014</v>
      </c>
      <c r="E22" s="11">
        <f t="shared" si="2"/>
        <v>86392478.690000013</v>
      </c>
      <c r="F22" s="11">
        <f t="shared" si="2"/>
        <v>84141581</v>
      </c>
      <c r="G22" s="11">
        <f t="shared" si="2"/>
        <v>2971580.67</v>
      </c>
    </row>
    <row r="23" spans="1:7" x14ac:dyDescent="0.2">
      <c r="A23" s="14" t="s">
        <v>30</v>
      </c>
      <c r="B23" s="3">
        <v>10919773.939999999</v>
      </c>
      <c r="C23" s="3">
        <v>356026.86</v>
      </c>
      <c r="D23" s="3">
        <v>11275800.800000001</v>
      </c>
      <c r="E23" s="3">
        <v>11085708.949999999</v>
      </c>
      <c r="F23" s="3">
        <v>11025527</v>
      </c>
      <c r="G23" s="3">
        <v>190091.85</v>
      </c>
    </row>
    <row r="24" spans="1:7" x14ac:dyDescent="0.2">
      <c r="A24" s="14" t="s">
        <v>31</v>
      </c>
      <c r="B24" s="3">
        <v>3158383.5</v>
      </c>
      <c r="C24" s="3">
        <v>7566652.1799999997</v>
      </c>
      <c r="D24" s="3">
        <v>10725035.68</v>
      </c>
      <c r="E24" s="3">
        <v>10647013.890000001</v>
      </c>
      <c r="F24" s="3">
        <v>10647013.890000001</v>
      </c>
      <c r="G24" s="3">
        <v>78021.789999999994</v>
      </c>
    </row>
    <row r="25" spans="1:7" x14ac:dyDescent="0.2">
      <c r="A25" s="14" t="s">
        <v>32</v>
      </c>
      <c r="B25" s="3">
        <v>19195338.969999999</v>
      </c>
      <c r="C25" s="3">
        <v>3310468.09</v>
      </c>
      <c r="D25" s="3">
        <v>22505807.059999999</v>
      </c>
      <c r="E25" s="3">
        <v>22048081.760000002</v>
      </c>
      <c r="F25" s="3">
        <v>21427676.370000001</v>
      </c>
      <c r="G25" s="3">
        <v>457725.3</v>
      </c>
    </row>
    <row r="26" spans="1:7" x14ac:dyDescent="0.2">
      <c r="A26" s="14" t="s">
        <v>33</v>
      </c>
      <c r="B26" s="3">
        <v>1062523.3799999999</v>
      </c>
      <c r="C26" s="3">
        <v>221561.87</v>
      </c>
      <c r="D26" s="3">
        <v>1284085.25</v>
      </c>
      <c r="E26" s="3">
        <v>1141656.31</v>
      </c>
      <c r="F26" s="3">
        <v>1098783.29</v>
      </c>
      <c r="G26" s="3">
        <v>142428.94</v>
      </c>
    </row>
    <row r="27" spans="1:7" x14ac:dyDescent="0.2">
      <c r="A27" s="14" t="s">
        <v>34</v>
      </c>
      <c r="B27" s="3">
        <v>5075797.38</v>
      </c>
      <c r="C27" s="3">
        <v>2958207.56</v>
      </c>
      <c r="D27" s="3">
        <v>8034004.9400000004</v>
      </c>
      <c r="E27" s="3">
        <v>7325027.2400000002</v>
      </c>
      <c r="F27" s="3">
        <v>5817945.7999999998</v>
      </c>
      <c r="G27" s="3">
        <v>708977.7</v>
      </c>
    </row>
    <row r="28" spans="1:7" x14ac:dyDescent="0.2">
      <c r="A28" s="14" t="s">
        <v>35</v>
      </c>
      <c r="B28" s="3">
        <v>2471055.56</v>
      </c>
      <c r="C28" s="3">
        <v>3649350.72</v>
      </c>
      <c r="D28" s="3">
        <v>6120406.2800000003</v>
      </c>
      <c r="E28" s="3">
        <v>5410698.4199999999</v>
      </c>
      <c r="F28" s="3">
        <v>5390698.4199999999</v>
      </c>
      <c r="G28" s="3">
        <v>709707.86</v>
      </c>
    </row>
    <row r="29" spans="1:7" x14ac:dyDescent="0.2">
      <c r="A29" s="14" t="s">
        <v>36</v>
      </c>
      <c r="B29" s="3">
        <v>1198201.55</v>
      </c>
      <c r="C29" s="3">
        <v>7001078.2800000003</v>
      </c>
      <c r="D29" s="3">
        <v>8199279.8300000001</v>
      </c>
      <c r="E29" s="3">
        <v>8007553.46</v>
      </c>
      <c r="F29" s="3">
        <v>8007553.46</v>
      </c>
      <c r="G29" s="3">
        <v>191726.37</v>
      </c>
    </row>
    <row r="30" spans="1:7" x14ac:dyDescent="0.2">
      <c r="A30" s="14" t="s">
        <v>37</v>
      </c>
      <c r="B30" s="3">
        <v>1971600</v>
      </c>
      <c r="C30" s="3">
        <v>9179944.4800000004</v>
      </c>
      <c r="D30" s="3">
        <v>11151544.48</v>
      </c>
      <c r="E30" s="3">
        <v>10811253.99</v>
      </c>
      <c r="F30" s="3">
        <v>10810898.1</v>
      </c>
      <c r="G30" s="3">
        <v>340290.49</v>
      </c>
    </row>
    <row r="31" spans="1:7" x14ac:dyDescent="0.2">
      <c r="A31" s="14" t="s">
        <v>38</v>
      </c>
      <c r="B31" s="3">
        <v>1708881.19</v>
      </c>
      <c r="C31" s="3">
        <v>8359213.8499999996</v>
      </c>
      <c r="D31" s="3">
        <v>10068095.039999999</v>
      </c>
      <c r="E31" s="3">
        <v>9915484.6699999999</v>
      </c>
      <c r="F31" s="3">
        <v>9915484.6699999999</v>
      </c>
      <c r="G31" s="3">
        <v>152610.37</v>
      </c>
    </row>
    <row r="32" spans="1:7" x14ac:dyDescent="0.2">
      <c r="A32" s="9" t="s">
        <v>39</v>
      </c>
      <c r="B32" s="11">
        <f t="shared" ref="B32:G32" si="3">SUM(B33:B41)</f>
        <v>28302830.399999999</v>
      </c>
      <c r="C32" s="11">
        <f t="shared" si="3"/>
        <v>5972186.5700000003</v>
      </c>
      <c r="D32" s="11">
        <f t="shared" si="3"/>
        <v>34275016.969999999</v>
      </c>
      <c r="E32" s="11">
        <f t="shared" si="3"/>
        <v>32813610.559999999</v>
      </c>
      <c r="F32" s="11">
        <f t="shared" si="3"/>
        <v>32813610.559999999</v>
      </c>
      <c r="G32" s="11">
        <f t="shared" si="3"/>
        <v>1461406.41</v>
      </c>
    </row>
    <row r="33" spans="1:7" x14ac:dyDescent="0.2">
      <c r="A33" s="14" t="s">
        <v>40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4" t="s">
        <v>41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</row>
    <row r="35" spans="1:7" x14ac:dyDescent="0.2">
      <c r="A35" s="14" t="s">
        <v>42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</row>
    <row r="36" spans="1:7" x14ac:dyDescent="0.2">
      <c r="A36" s="14" t="s">
        <v>43</v>
      </c>
      <c r="B36" s="3">
        <v>28302830.399999999</v>
      </c>
      <c r="C36" s="3">
        <v>5972186.5700000003</v>
      </c>
      <c r="D36" s="3">
        <v>34275016.969999999</v>
      </c>
      <c r="E36" s="3">
        <v>32813610.559999999</v>
      </c>
      <c r="F36" s="3">
        <v>32813610.559999999</v>
      </c>
      <c r="G36" s="3">
        <v>1461406.41</v>
      </c>
    </row>
    <row r="37" spans="1:7" x14ac:dyDescent="0.2">
      <c r="A37" s="14" t="s">
        <v>9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4" t="s">
        <v>44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4" t="s">
        <v>45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4" t="s">
        <v>46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</row>
    <row r="41" spans="1:7" x14ac:dyDescent="0.2">
      <c r="A41" s="14" t="s">
        <v>47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</row>
    <row r="42" spans="1:7" x14ac:dyDescent="0.2">
      <c r="A42" s="9" t="s">
        <v>48</v>
      </c>
      <c r="B42" s="11">
        <f t="shared" ref="B42:G42" si="4">SUM(B43:B51)</f>
        <v>1464562.8399999999</v>
      </c>
      <c r="C42" s="11">
        <f t="shared" si="4"/>
        <v>2928404.44</v>
      </c>
      <c r="D42" s="11">
        <f t="shared" si="4"/>
        <v>4392967.28</v>
      </c>
      <c r="E42" s="11">
        <f t="shared" si="4"/>
        <v>3144046.8299999996</v>
      </c>
      <c r="F42" s="11">
        <f t="shared" si="4"/>
        <v>3144046.8299999996</v>
      </c>
      <c r="G42" s="11">
        <f t="shared" si="4"/>
        <v>1248920.45</v>
      </c>
    </row>
    <row r="43" spans="1:7" x14ac:dyDescent="0.2">
      <c r="A43" s="14" t="s">
        <v>49</v>
      </c>
      <c r="B43" s="3">
        <v>520600</v>
      </c>
      <c r="C43" s="3">
        <v>410923.48</v>
      </c>
      <c r="D43" s="3">
        <v>931523.48</v>
      </c>
      <c r="E43" s="3">
        <v>840946.1</v>
      </c>
      <c r="F43" s="3">
        <v>840946.1</v>
      </c>
      <c r="G43" s="3">
        <v>90577.38</v>
      </c>
    </row>
    <row r="44" spans="1:7" x14ac:dyDescent="0.2">
      <c r="A44" s="14" t="s">
        <v>50</v>
      </c>
      <c r="B44" s="3">
        <v>534875.34</v>
      </c>
      <c r="C44" s="3">
        <v>1054959.96</v>
      </c>
      <c r="D44" s="3">
        <v>1589835.3</v>
      </c>
      <c r="E44" s="3">
        <v>1314173.7</v>
      </c>
      <c r="F44" s="3">
        <v>1314173.7</v>
      </c>
      <c r="G44" s="3">
        <v>275661.59999999998</v>
      </c>
    </row>
    <row r="45" spans="1:7" x14ac:dyDescent="0.2">
      <c r="A45" s="14" t="s">
        <v>51</v>
      </c>
      <c r="B45" s="3">
        <v>150000</v>
      </c>
      <c r="C45" s="3">
        <v>-52818</v>
      </c>
      <c r="D45" s="3">
        <v>97182</v>
      </c>
      <c r="E45" s="3">
        <v>88158.03</v>
      </c>
      <c r="F45" s="3">
        <v>88158.03</v>
      </c>
      <c r="G45" s="3">
        <v>9023.9699999999993</v>
      </c>
    </row>
    <row r="46" spans="1:7" x14ac:dyDescent="0.2">
      <c r="A46" s="14" t="s">
        <v>52</v>
      </c>
      <c r="B46" s="3">
        <v>0</v>
      </c>
      <c r="C46" s="3">
        <v>420000</v>
      </c>
      <c r="D46" s="3">
        <v>420000</v>
      </c>
      <c r="E46" s="3">
        <v>398900</v>
      </c>
      <c r="F46" s="3">
        <v>398900</v>
      </c>
      <c r="G46" s="3">
        <v>21100</v>
      </c>
    </row>
    <row r="47" spans="1:7" x14ac:dyDescent="0.2">
      <c r="A47" s="14" t="s">
        <v>53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</row>
    <row r="48" spans="1:7" x14ac:dyDescent="0.2">
      <c r="A48" s="14" t="s">
        <v>54</v>
      </c>
      <c r="B48" s="3">
        <v>249587.5</v>
      </c>
      <c r="C48" s="3">
        <v>1016575</v>
      </c>
      <c r="D48" s="3">
        <v>1266162.5</v>
      </c>
      <c r="E48" s="3">
        <v>501869</v>
      </c>
      <c r="F48" s="3">
        <v>501869</v>
      </c>
      <c r="G48" s="3">
        <v>764293.5</v>
      </c>
    </row>
    <row r="49" spans="1:7" x14ac:dyDescent="0.2">
      <c r="A49" s="14" t="s">
        <v>55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</row>
    <row r="50" spans="1:7" x14ac:dyDescent="0.2">
      <c r="A50" s="14" t="s">
        <v>56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</row>
    <row r="51" spans="1:7" x14ac:dyDescent="0.2">
      <c r="A51" s="14" t="s">
        <v>57</v>
      </c>
      <c r="B51" s="3">
        <v>9500</v>
      </c>
      <c r="C51" s="3">
        <v>78764</v>
      </c>
      <c r="D51" s="3">
        <v>88264</v>
      </c>
      <c r="E51" s="3">
        <v>0</v>
      </c>
      <c r="F51" s="3">
        <v>0</v>
      </c>
      <c r="G51" s="3">
        <v>88264</v>
      </c>
    </row>
    <row r="52" spans="1:7" x14ac:dyDescent="0.2">
      <c r="A52" s="9" t="s">
        <v>58</v>
      </c>
      <c r="B52" s="11">
        <f t="shared" ref="B52:G52" si="5">SUM(B53:B55)</f>
        <v>0</v>
      </c>
      <c r="C52" s="11">
        <f t="shared" si="5"/>
        <v>0</v>
      </c>
      <c r="D52" s="11">
        <f t="shared" si="5"/>
        <v>0</v>
      </c>
      <c r="E52" s="11">
        <f t="shared" si="5"/>
        <v>0</v>
      </c>
      <c r="F52" s="11">
        <f t="shared" si="5"/>
        <v>0</v>
      </c>
      <c r="G52" s="11">
        <f t="shared" si="5"/>
        <v>0</v>
      </c>
    </row>
    <row r="53" spans="1:7" x14ac:dyDescent="0.2">
      <c r="A53" s="14" t="s">
        <v>59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</row>
    <row r="54" spans="1:7" x14ac:dyDescent="0.2">
      <c r="A54" s="14" t="s">
        <v>60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</row>
    <row r="55" spans="1:7" x14ac:dyDescent="0.2">
      <c r="A55" s="14" t="s">
        <v>61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</row>
    <row r="56" spans="1:7" x14ac:dyDescent="0.2">
      <c r="A56" s="9" t="s">
        <v>62</v>
      </c>
      <c r="B56" s="11">
        <f t="shared" ref="B56:G56" si="6">SUM(B57:B63)</f>
        <v>0</v>
      </c>
      <c r="C56" s="11">
        <f t="shared" si="6"/>
        <v>0</v>
      </c>
      <c r="D56" s="11">
        <f t="shared" si="6"/>
        <v>0</v>
      </c>
      <c r="E56" s="11">
        <f t="shared" si="6"/>
        <v>0</v>
      </c>
      <c r="F56" s="11">
        <f t="shared" si="6"/>
        <v>0</v>
      </c>
      <c r="G56" s="11">
        <f t="shared" si="6"/>
        <v>0</v>
      </c>
    </row>
    <row r="57" spans="1:7" x14ac:dyDescent="0.2">
      <c r="A57" s="14" t="s">
        <v>63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</row>
    <row r="58" spans="1:7" x14ac:dyDescent="0.2">
      <c r="A58" s="14" t="s">
        <v>64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</row>
    <row r="59" spans="1:7" x14ac:dyDescent="0.2">
      <c r="A59" s="14" t="s">
        <v>65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</row>
    <row r="60" spans="1:7" x14ac:dyDescent="0.2">
      <c r="A60" s="14" t="s">
        <v>66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</row>
    <row r="61" spans="1:7" x14ac:dyDescent="0.2">
      <c r="A61" s="14" t="s">
        <v>67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</row>
    <row r="62" spans="1:7" x14ac:dyDescent="0.2">
      <c r="A62" s="14" t="s">
        <v>68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</row>
    <row r="63" spans="1:7" x14ac:dyDescent="0.2">
      <c r="A63" s="14" t="s">
        <v>69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</row>
    <row r="64" spans="1:7" x14ac:dyDescent="0.2">
      <c r="A64" s="9" t="s">
        <v>70</v>
      </c>
      <c r="B64" s="11">
        <f t="shared" ref="B64:G64" si="7">SUM(B65:B67)</f>
        <v>0</v>
      </c>
      <c r="C64" s="11">
        <f t="shared" si="7"/>
        <v>0</v>
      </c>
      <c r="D64" s="11">
        <f t="shared" si="7"/>
        <v>0</v>
      </c>
      <c r="E64" s="11">
        <f t="shared" si="7"/>
        <v>0</v>
      </c>
      <c r="F64" s="11">
        <f t="shared" si="7"/>
        <v>0</v>
      </c>
      <c r="G64" s="11">
        <f t="shared" si="7"/>
        <v>0</v>
      </c>
    </row>
    <row r="65" spans="1:7" x14ac:dyDescent="0.2">
      <c r="A65" s="14" t="s">
        <v>10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</row>
    <row r="66" spans="1:7" x14ac:dyDescent="0.2">
      <c r="A66" s="14" t="s">
        <v>71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</row>
    <row r="67" spans="1:7" x14ac:dyDescent="0.2">
      <c r="A67" s="14" t="s">
        <v>72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</row>
    <row r="68" spans="1:7" x14ac:dyDescent="0.2">
      <c r="A68" s="9" t="s">
        <v>73</v>
      </c>
      <c r="B68" s="11">
        <f t="shared" ref="B68:G68" si="8">SUM(B69:B75)</f>
        <v>0</v>
      </c>
      <c r="C68" s="11">
        <f t="shared" si="8"/>
        <v>0</v>
      </c>
      <c r="D68" s="11">
        <f t="shared" si="8"/>
        <v>0</v>
      </c>
      <c r="E68" s="11">
        <f t="shared" si="8"/>
        <v>0</v>
      </c>
      <c r="F68" s="11">
        <f t="shared" si="8"/>
        <v>0</v>
      </c>
      <c r="G68" s="11">
        <f t="shared" si="8"/>
        <v>0</v>
      </c>
    </row>
    <row r="69" spans="1:7" x14ac:dyDescent="0.2">
      <c r="A69" s="14" t="s">
        <v>74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</row>
    <row r="70" spans="1:7" x14ac:dyDescent="0.2">
      <c r="A70" s="14" t="s">
        <v>75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</row>
    <row r="71" spans="1:7" x14ac:dyDescent="0.2">
      <c r="A71" s="14" t="s">
        <v>76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</row>
    <row r="72" spans="1:7" x14ac:dyDescent="0.2">
      <c r="A72" s="14" t="s">
        <v>77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</row>
    <row r="73" spans="1:7" x14ac:dyDescent="0.2">
      <c r="A73" s="14" t="s">
        <v>78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</row>
    <row r="74" spans="1:7" x14ac:dyDescent="0.2">
      <c r="A74" s="14" t="s">
        <v>79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</row>
    <row r="75" spans="1:7" x14ac:dyDescent="0.2">
      <c r="A75" s="15" t="s">
        <v>80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16" t="s">
        <v>8</v>
      </c>
      <c r="B76" s="5">
        <f t="shared" ref="B76:G76" si="9">+B68+B64+B56+B52+B42+B32+B22+B12+B4</f>
        <v>168429557.94999999</v>
      </c>
      <c r="C76" s="5">
        <f t="shared" si="9"/>
        <v>55067346.779999994</v>
      </c>
      <c r="D76" s="5">
        <f t="shared" si="9"/>
        <v>223496904.73000002</v>
      </c>
      <c r="E76" s="5">
        <f t="shared" si="9"/>
        <v>213805177.80000001</v>
      </c>
      <c r="F76" s="5">
        <f t="shared" si="9"/>
        <v>211389307.06</v>
      </c>
      <c r="G76" s="5">
        <f t="shared" si="9"/>
        <v>9691726.9299999997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39370078740157483" right="0.39370078740157483" top="0.39370078740157483" bottom="0.39370078740157483" header="0.39370078740157483" footer="0.39370078740157483"/>
  <pageSetup scale="71" orientation="portrait" r:id="rId1"/>
  <ignoredErrors>
    <ignoredError sqref="B4:G4 B12:G12 B22:G22 B32:G32 B42:D42 B52:G52 B56:G56 B64:G64 B68:G68 B76:G76 F42:G4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2025-10-21T14:34:30Z</cp:lastPrinted>
  <dcterms:created xsi:type="dcterms:W3CDTF">2014-02-10T03:37:14Z</dcterms:created>
  <dcterms:modified xsi:type="dcterms:W3CDTF">2026-01-30T18:41:44Z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