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3er Trrimestre 2023\"/>
    </mc:Choice>
  </mc:AlternateContent>
  <xr:revisionPtr revIDLastSave="0" documentId="8_{AEDBC400-CC42-462B-A029-DCAF09B779B9}" xr6:coauthVersionLast="36" xr6:coauthVersionMax="36" xr10:uidLastSave="{00000000-0000-0000-0000-000000000000}"/>
  <bookViews>
    <workbookView xWindow="0" yWindow="0" windowWidth="24000" windowHeight="1107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calcChain.xml><?xml version="1.0" encoding="utf-8"?>
<calcChain xmlns="http://schemas.openxmlformats.org/spreadsheetml/2006/main">
  <c r="N4" i="1" l="1"/>
  <c r="L19" i="1"/>
  <c r="O75" i="1" l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M75" i="1"/>
  <c r="M74" i="1"/>
  <c r="M73" i="1"/>
  <c r="M72" i="1"/>
  <c r="M71" i="1"/>
  <c r="M70" i="1"/>
  <c r="M69" i="1"/>
  <c r="M68" i="1"/>
  <c r="M67" i="1"/>
  <c r="M66" i="1"/>
  <c r="M65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71" i="1"/>
  <c r="L70" i="1"/>
  <c r="L69" i="1"/>
  <c r="L68" i="1"/>
  <c r="L67" i="1"/>
  <c r="L66" i="1"/>
  <c r="L65" i="1"/>
  <c r="L53" i="1"/>
  <c r="L50" i="1"/>
  <c r="L49" i="1"/>
  <c r="L48" i="1"/>
  <c r="L47" i="1"/>
  <c r="L43" i="1"/>
  <c r="L42" i="1"/>
  <c r="L41" i="1"/>
  <c r="L40" i="1"/>
  <c r="L39" i="1"/>
  <c r="L38" i="1"/>
  <c r="L37" i="1"/>
  <c r="L36" i="1"/>
  <c r="L35" i="1"/>
  <c r="L34" i="1"/>
  <c r="L33" i="1"/>
  <c r="L32" i="1"/>
  <c r="L30" i="1"/>
  <c r="L28" i="1"/>
  <c r="L26" i="1"/>
  <c r="L25" i="1"/>
  <c r="L24" i="1"/>
  <c r="L23" i="1"/>
  <c r="L22" i="1"/>
  <c r="L21" i="1"/>
  <c r="L20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<sst xmlns="http://schemas.openxmlformats.org/spreadsheetml/2006/main" count="260" uniqueCount="196">
  <si>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</si>
  <si>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</si>
  <si>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</si>
  <si>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</si>
  <si>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</si>
  <si>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</si>
  <si>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</si>
  <si>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</si>
  <si>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</si>
  <si>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</si>
  <si>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</si>
  <si>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</si>
  <si>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</si>
  <si>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</si>
  <si>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</si>
  <si>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</si>
  <si>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</si>
  <si>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</si>
  <si>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</si>
  <si>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</si>
  <si>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</si>
  <si>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</si>
  <si>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</si>
  <si>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</si>
  <si>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</si>
  <si>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</si>
  <si>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</si>
  <si>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</si>
  <si>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</si>
  <si>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</si>
  <si>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</si>
  <si>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</si>
  <si>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</si>
  <si>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</si>
  <si>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</si>
  <si>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</si>
  <si>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</si>
  <si>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</si>
  <si>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</si>
  <si>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</si>
  <si>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</si>
  <si>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</si>
  <si>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Comisión Municipal de Cultura Física y Deporte de León, Guanajuato
Programas y Proyectos de Inversión
Del 01 de Enero al 30 de Septiembre de 2023</t>
  </si>
  <si>
    <t xml:space="preserve">DIRECCION GENERAL                       </t>
  </si>
  <si>
    <t>DIRECCION GENERAL</t>
  </si>
  <si>
    <t xml:space="preserve">OPERACION DE DEPORTE SELECTIVO          </t>
  </si>
  <si>
    <t>OPERACION DE DEPORTE SELECTIVO</t>
  </si>
  <si>
    <t>OPERACION DE CULTURA FISICA Y RECREACION</t>
  </si>
  <si>
    <t xml:space="preserve">OPERACION DE INFRAESTRUCTURA            </t>
  </si>
  <si>
    <t>OPERACIÓN DE INFRAESTRUCTURA DEPORTIVA</t>
  </si>
  <si>
    <t xml:space="preserve">OPERACION DE EVENTOS Y MERCADOTECNIA    </t>
  </si>
  <si>
    <t>OPERACION DE EVENTOS Y MERCADOTECNIA</t>
  </si>
  <si>
    <t xml:space="preserve">ADMINISTRACION DE BIENES Y RECURSOS     </t>
  </si>
  <si>
    <t>ADMINISTRACION DE BIENES Y RECURSOS FINANCIEROS Y HUMANOS</t>
  </si>
  <si>
    <t>MANTENIMIENTO AUXILIAR DE ESPACIOS DEPOR</t>
  </si>
  <si>
    <t>MANTENIMIENTO AUXILIAR DE ESPACIOS DEPORTIVOS</t>
  </si>
  <si>
    <t xml:space="preserve">INFORMATICA Y PROGRAMACION              </t>
  </si>
  <si>
    <t>INFORMATICA Y PROGRAMACION</t>
  </si>
  <si>
    <t xml:space="preserve">DIPLOMACIA DEPORTIVA                    </t>
  </si>
  <si>
    <t>DIPLOMACIA DEPORTIVA</t>
  </si>
  <si>
    <t xml:space="preserve">CAPACITACION CONTINUA                   </t>
  </si>
  <si>
    <t>CAPACITACION CONTINUA</t>
  </si>
  <si>
    <t>APOYO EN ALCANCE A POLITICAS PUBLICAS AB</t>
  </si>
  <si>
    <t>APOYO EN ALCANCE A POLITICAS PUBLICAS ABEJAS</t>
  </si>
  <si>
    <t>APOYO EN ALCANCE A POLITICAS PUBLICAS BR</t>
  </si>
  <si>
    <t>APOYO EN ALCANCE A POLITICAS PUBLICAS BRAVOS</t>
  </si>
  <si>
    <t>APOYO EN ALCANCE A POLITICAS PUBLICAS VI</t>
  </si>
  <si>
    <t>APOYO EN ALCANCE A POLITICAS PUBLICAS VIRTUS</t>
  </si>
  <si>
    <t xml:space="preserve">APOYO ALCANCE A POLITICAS PUBLICAS AB F </t>
  </si>
  <si>
    <t>APOYO ALCANCE A POLITICAS PUBLICAS AB FEMENIL</t>
  </si>
  <si>
    <t xml:space="preserve">APOYO CODE-PROABEJAS                    </t>
  </si>
  <si>
    <t>APOYO CODE-PROABEJAS</t>
  </si>
  <si>
    <t xml:space="preserve">OPERACION UD ENRIQUE FERNANDEZ MARTINEZ </t>
  </si>
  <si>
    <t>OPERACION UD ENRIQUE FERNANDEZ MARTINEZ</t>
  </si>
  <si>
    <t xml:space="preserve">OPERACION UD LUIS I. RODRIGUEZ          </t>
  </si>
  <si>
    <t>OPERACION UD LUIS I. RODRIGUEZ</t>
  </si>
  <si>
    <t xml:space="preserve">OPERACION UD JESUS RODRIGUEZ GAONA      </t>
  </si>
  <si>
    <t>OPERACION UD JESUS RODRIGUEZ GAONA</t>
  </si>
  <si>
    <t xml:space="preserve">OPERACION UD PARQUE DEL ARBOL           </t>
  </si>
  <si>
    <t>OPERACION UD PARQUE DEL ARBOL</t>
  </si>
  <si>
    <t xml:space="preserve">OPERACION UD CHAPALITA                  </t>
  </si>
  <si>
    <t>OPERACION UD CHAPALITA</t>
  </si>
  <si>
    <t xml:space="preserve">OPERACION UD ANTONIO TOTA CARBAJAL      </t>
  </si>
  <si>
    <t>OPERACION UD ANTONIO TOTA CARBAJAL</t>
  </si>
  <si>
    <t xml:space="preserve">OPERACION UD NUEVO MILENIO              </t>
  </si>
  <si>
    <t>OPERACION UD NUEVO MILENIO</t>
  </si>
  <si>
    <t xml:space="preserve">OPERACION UD PARQUE HILAMAS             </t>
  </si>
  <si>
    <t>OPERACION UD PARQUE HILAMAS</t>
  </si>
  <si>
    <t xml:space="preserve">ACTIVACIÓN EN MINIDEPORTIVAS            </t>
  </si>
  <si>
    <t>ACTIVACIÓN EN MINIDEPORTIVAS</t>
  </si>
  <si>
    <t xml:space="preserve">PROTECCION CIVIL DE UNIDADES DEPORTIVAS </t>
  </si>
  <si>
    <t>PROTECCION CIVIL DE UNIDADES DEPORTIVAS</t>
  </si>
  <si>
    <t xml:space="preserve">CURSO DE VERANO                         </t>
  </si>
  <si>
    <t>CURSO DE VERANO</t>
  </si>
  <si>
    <t xml:space="preserve">DEPORTE PARA PERSONAS CON DISCAPACIDAD  </t>
  </si>
  <si>
    <t>DEPORTE PARA PERSONAS CON DISCAPACIDAD</t>
  </si>
  <si>
    <t xml:space="preserve">ATENCIÓN A GRUPOS VULNERABLES           </t>
  </si>
  <si>
    <t>ATENCIÓN A GRUPOS VULNERABLES</t>
  </si>
  <si>
    <t xml:space="preserve">ACTIVACION FISICA PARA ADULTOS MAYORES  </t>
  </si>
  <si>
    <t>ACTIVACION FISICA PARA ADULTOS MAYORES</t>
  </si>
  <si>
    <t xml:space="preserve">ACTIVACION FISICA EN MINIDEPORTIVAS     </t>
  </si>
  <si>
    <t>ACTIVACIÓN FÍSICA EN MINIDEPORTIVAS</t>
  </si>
  <si>
    <t xml:space="preserve">ESCUELA DE INICIO AL DEPORTE EFM        </t>
  </si>
  <si>
    <t>ESCUELA DE INICIO AL DEPORTE EFM</t>
  </si>
  <si>
    <t xml:space="preserve">ESCUELA DE INICIO AL DEPORTE LIR        </t>
  </si>
  <si>
    <t>ESCUELA DE INICIO AL DEPORTE LIR</t>
  </si>
  <si>
    <t xml:space="preserve">ESCUELA DE INICIO AL DEPORTE ATC        </t>
  </si>
  <si>
    <t>ESCUELA DE INICIO AL DEPORTE ATC</t>
  </si>
  <si>
    <t xml:space="preserve">ESCUELA DE INICIO AL DEPORTE JRG        </t>
  </si>
  <si>
    <t>ESCUELA DE INICIO AL DEPORTE JRG</t>
  </si>
  <si>
    <t xml:space="preserve">ESCUELAS DE INICIO AL DEPORTE PA        </t>
  </si>
  <si>
    <t>ESCUELAS DE INICIO AL DEPORTE PA</t>
  </si>
  <si>
    <t xml:space="preserve">ESCUELAS DE INICIO AL DEPORTE CHAPALITA </t>
  </si>
  <si>
    <t>ESCUELAS DE INICIO AL DEPORTE CHAPALITA</t>
  </si>
  <si>
    <t>ESCUELAS DE INICIO AL DEPORTE NUEVO MILE</t>
  </si>
  <si>
    <t>ESCUELAS DE INICIO AL DEPORTE NUEVO MILENIO</t>
  </si>
  <si>
    <t xml:space="preserve">ESCUELAS DE INICIO PARQUE HILAMAS       </t>
  </si>
  <si>
    <t>ESCUELAS DE INICIO PARQUE HILAMAS</t>
  </si>
  <si>
    <t xml:space="preserve">ACTIVACION FISICA ESCOLAR               </t>
  </si>
  <si>
    <t>ACTIVACION FISICA ESCOLAR</t>
  </si>
  <si>
    <t xml:space="preserve">ACTIVACION FISICA LABORAL               </t>
  </si>
  <si>
    <t>ACTIVACION FISICA LABORAL</t>
  </si>
  <si>
    <t xml:space="preserve">TORNEOS COPA LEON                       </t>
  </si>
  <si>
    <t>TORNEOS COPA LEON</t>
  </si>
  <si>
    <t xml:space="preserve">MI BARRIO HABLA                         </t>
  </si>
  <si>
    <t>MI BARRIO HABLA</t>
  </si>
  <si>
    <t>TORNEO DE NATACION CAPITAL AMERICANA DEL</t>
  </si>
  <si>
    <t>TORNEO DE NATACION CAPITAL AMERICANA DEL DEPORTE</t>
  </si>
  <si>
    <t xml:space="preserve">ATENCION A EVENTOS DEPORTIVOS           </t>
  </si>
  <si>
    <t>ATENCION A EVENTSO DEPORTIVOS</t>
  </si>
  <si>
    <t xml:space="preserve">COMUNICACION SOCIAL                     </t>
  </si>
  <si>
    <t>COMUNICACION SOCIAL</t>
  </si>
  <si>
    <t xml:space="preserve">EVENTOS DE GRAN FORMATO                 </t>
  </si>
  <si>
    <t>EVENTOS DE GRAN FORMATO</t>
  </si>
  <si>
    <t xml:space="preserve">MERCADOTECNIA                           </t>
  </si>
  <si>
    <t>MERCADOTECNIA</t>
  </si>
  <si>
    <t xml:space="preserve">MARATON LEON APORT TURSMO MPAL          </t>
  </si>
  <si>
    <t>MARATON LEON APORT TURSMO MPAL</t>
  </si>
  <si>
    <t xml:space="preserve">MARATON LEON                            </t>
  </si>
  <si>
    <t xml:space="preserve">MARATON LEON </t>
  </si>
  <si>
    <t>ACES CAPITAL LATINOAMERICANA DEL DEPORTE</t>
  </si>
  <si>
    <t xml:space="preserve">WOMEN´S AMERICUP 2023 PRR               </t>
  </si>
  <si>
    <t>WOMEN´S AMERICUP 2023 PRR</t>
  </si>
  <si>
    <t xml:space="preserve">FESTIVAL OLIMPICO DE BOXEO CODE         </t>
  </si>
  <si>
    <t>FESTIVAL OLIMPICO DE BOXEO CODE</t>
  </si>
  <si>
    <t xml:space="preserve">WOMEN´S AMERICUP 2023 SECTUR            </t>
  </si>
  <si>
    <t>WOMEN´S AMERICUP 2023 SECTUR</t>
  </si>
  <si>
    <t xml:space="preserve">WOMEN´S AMERICUP 2023 MUN               </t>
  </si>
  <si>
    <t>WOMEN´S AMERICUP 2023 MUN</t>
  </si>
  <si>
    <t xml:space="preserve">WOMEN´S AMERICUP 2023 PR                </t>
  </si>
  <si>
    <t>WOMEN´S AMERICUP 2023 PR</t>
  </si>
  <si>
    <t xml:space="preserve">CAMPEONATO NACIONAL ATLETISMO 2023 CODE </t>
  </si>
  <si>
    <t>CAMPEONATO NACIONAL DE ATLETISMO CLASIFICATORIO A JUEGOS CENTRO AMERICANOS Y DEL CARIBE 2023 CODE</t>
  </si>
  <si>
    <t xml:space="preserve">FESTIVAL OLIMPICO DE BOXEO TURISMO      </t>
  </si>
  <si>
    <t>FESTIVAL OLIMPICO DE BOXEO TURISMO</t>
  </si>
  <si>
    <t>FIVB CAMPEONATO MUNDIAL FEMENIL U21 2023</t>
  </si>
  <si>
    <t>FIVB CAMPEONATO MUNDIAL FEMENIL U21 TURI</t>
  </si>
  <si>
    <t>FIVB CAMPEONATO MUNDIAL FEMENIL U21 TURISMO</t>
  </si>
  <si>
    <t xml:space="preserve">MARATON SECRETARIA DE TURISMO           </t>
  </si>
  <si>
    <t>MARATON SECRETARIA DE TURISMO</t>
  </si>
  <si>
    <t>JUEGOS DEP PREPARATORIA LASALLISTAS CODE</t>
  </si>
  <si>
    <t>JUEGOS DEPORTIVOS PREPARATORIANOS LASALLISTAS CODE</t>
  </si>
  <si>
    <t xml:space="preserve">OLIMPIADA Y PARA OLIMPIADA NACIONAL     </t>
  </si>
  <si>
    <t>OLIMPIADA Y PARA OLIMPIADA NACIONAL</t>
  </si>
  <si>
    <t xml:space="preserve">METODOLOGIA DEL ENTRENAMIENTO DEPORTIVO </t>
  </si>
  <si>
    <t>METODOLOGIA DEL ENTRENAMIENTO DEPORTIVO</t>
  </si>
  <si>
    <t xml:space="preserve">CIENCIAS APLICADAS AL DEPORTE           </t>
  </si>
  <si>
    <t>CIENCIAS APLICADAS AL DEPORTE</t>
  </si>
  <si>
    <t xml:space="preserve">BECAS SELECTIVOS                        </t>
  </si>
  <si>
    <t>BECAS SELECTIVOS</t>
  </si>
  <si>
    <t>OLIMPIADA Y PARALIMPIADA NACIONAL ESTRAT</t>
  </si>
  <si>
    <t>OLIMPIADA Y PARALIMPIADA NACIONAL ESTRATEGICO</t>
  </si>
  <si>
    <t xml:space="preserve">CAJAS DE BATEO                          </t>
  </si>
  <si>
    <t>CAJAS DE BATEO</t>
  </si>
  <si>
    <t xml:space="preserve">DEPORTE COMPETITIVO EN ZONAS MARGINADAS </t>
  </si>
  <si>
    <t>DEPORTE COMPETITIVO EN ZONAS MARGINADAS</t>
  </si>
  <si>
    <t xml:space="preserve">REHABILITACION DE MINIDEPORTIVAS        </t>
  </si>
  <si>
    <t>REHABILITACION DE MINIDEPORTIVAS</t>
  </si>
  <si>
    <t xml:space="preserve">PLANET YOUTH                            </t>
  </si>
  <si>
    <t>PLANET YOUTH</t>
  </si>
  <si>
    <t>DEPORTE EN COLONIAS CON ALTO INDICE DELI</t>
  </si>
  <si>
    <t>FOMENTO AL DEPORTE EN COLONIAS CON ALTO INDICE DELICTIVO</t>
  </si>
  <si>
    <t>INCLUSION AL DEPORTE DE JOVENES EN RIESG</t>
  </si>
  <si>
    <t>PORCENTAJE DE IMPLEMENTACIÓN</t>
  </si>
  <si>
    <t>COBERTURA</t>
  </si>
  <si>
    <t>MANTENIMENTOS PREVENTIVOS A EQUIPOS</t>
  </si>
  <si>
    <t>APOYOS ENTREGADOS</t>
  </si>
  <si>
    <t>AVANCE DE PLAC</t>
  </si>
  <si>
    <t>ACCIONES DE MANTENIMIENTO</t>
  </si>
  <si>
    <t>ACTIVACIONES</t>
  </si>
  <si>
    <t>ATENCIONES</t>
  </si>
  <si>
    <t>ALUMNOS</t>
  </si>
  <si>
    <t>TORNEOS</t>
  </si>
  <si>
    <t>EVENTOS</t>
  </si>
  <si>
    <t>CAMPAÑAS</t>
  </si>
  <si>
    <t>ATENCIONES EN COLONIAS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</si>
</sst>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</cellStyleXfs>
  <cellXfs count="32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10" fontId="0" fillId="0" borderId="0" xfId="17" applyNumberFormat="1" applyFont="1" applyProtection="1">
      <protection locked="0"/>
    </xf>
    <xf numFmtId="9" fontId="0" fillId="0" borderId="6" xfId="17" applyFont="1" applyBorder="1" applyProtection="1">
      <protection locked="0"/>
    </xf>
    <xf numFmtId="10" fontId="0" fillId="0" borderId="6" xfId="17" applyNumberFormat="1" applyFont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0" xfId="0" applyFill="1" applyProtection="1">
      <protection locked="0"/>
    </xf>
    <xf numFmtId="10" fontId="0" fillId="0" borderId="6" xfId="0" applyNumberFormat="1" applyBorder="1" applyProtection="1">
      <protection locked="0"/>
    </xf>
    <xf numFmtId="4" fontId="0" fillId="0" borderId="6" xfId="0" applyNumberForma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1133474</xdr:colOff>
      <xdr:row>81</xdr:row>
      <xdr:rowOff>0</xdr:rowOff>
    </xdr:from>
    <xdr:to>
      <xdr:col>8</xdr:col>
      <xdr:colOff>389454</xdr:colOff>
      <xdr:row>89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FECD30-03DB-4607-806D-815DAD386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4" y="12020550"/>
          <a:ext cx="1025735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showGridLines="0" tabSelected="1" zoomScale="130" zoomScaleNormal="130" workbookViewId="0">
      <selection activeCell="A12" sqref="A12"/>
    </sheetView>
  </sheetViews>
  <sheetFormatPr baseColWidth="10" defaultColWidth="12" defaultRowHeight="11.25" x14ac:dyDescent="0.2"/>
  <cols>
    <col min="1" max="1" width="19.83203125" style="3" customWidth="1"/>
    <col min="2" max="2" width="43.83203125" style="3" bestFit="1" customWidth="1"/>
    <col min="3" max="3" width="58.1640625" style="3" customWidth="1"/>
    <col min="4" max="5" width="15.5" style="3" bestFit="1" customWidth="1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7" customFormat="1" ht="35.1" customHeight="1" x14ac:dyDescent="0.2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7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20"/>
      <c r="I2" s="21" t="s">
        <v>8</v>
      </c>
      <c r="J2" s="21"/>
      <c r="K2" s="22"/>
      <c r="L2" s="14" t="s">
        <v>15</v>
      </c>
      <c r="M2" s="13"/>
      <c r="N2" s="15" t="s">
        <v>14</v>
      </c>
      <c r="O2" s="16"/>
    </row>
    <row r="3" spans="1:17" customFormat="1" ht="21.95" customHeight="1" x14ac:dyDescent="0.2">
      <c r="A3" s="17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8" t="s">
        <v>40</v>
      </c>
      <c r="L3" s="9" t="s">
        <v>10</v>
      </c>
      <c r="M3" s="9" t="s">
        <v>11</v>
      </c>
      <c r="N3" s="19" t="s">
        <v>12</v>
      </c>
      <c r="O3" s="19" t="s">
        <v>13</v>
      </c>
    </row>
    <row r="4" spans="1:17" x14ac:dyDescent="0.2">
      <c r="A4" s="26">
        <v>1001</v>
      </c>
      <c r="B4" s="27" t="s">
        <v>43</v>
      </c>
      <c r="C4" s="27" t="s">
        <v>44</v>
      </c>
      <c r="D4" s="26">
        <v>30</v>
      </c>
      <c r="E4" s="30">
        <v>7859453</v>
      </c>
      <c r="F4" s="30">
        <v>9155456.2200000007</v>
      </c>
      <c r="G4" s="30">
        <v>5890207.8099999996</v>
      </c>
      <c r="H4" s="27">
        <v>100</v>
      </c>
      <c r="I4" s="27">
        <v>100</v>
      </c>
      <c r="J4" s="27">
        <v>74.97</v>
      </c>
      <c r="K4" s="27" t="s">
        <v>183</v>
      </c>
      <c r="L4" s="24">
        <f t="shared" ref="L4:L35" si="0">+G4/E4</f>
        <v>0.74944246247162483</v>
      </c>
      <c r="M4" s="25">
        <f>+G4/F4</f>
        <v>0.64335492065735633</v>
      </c>
      <c r="N4" s="29">
        <f>+J4/H4</f>
        <v>0.74970000000000003</v>
      </c>
      <c r="O4" s="29">
        <f>+J4/I4</f>
        <v>0.74970000000000003</v>
      </c>
      <c r="P4" s="23"/>
      <c r="Q4" s="23"/>
    </row>
    <row r="5" spans="1:17" x14ac:dyDescent="0.2">
      <c r="A5" s="26">
        <v>1002</v>
      </c>
      <c r="B5" s="27" t="s">
        <v>45</v>
      </c>
      <c r="C5" s="27" t="s">
        <v>46</v>
      </c>
      <c r="D5" s="26">
        <v>20</v>
      </c>
      <c r="E5" s="30">
        <v>1300057</v>
      </c>
      <c r="F5" s="30">
        <v>1300489</v>
      </c>
      <c r="G5" s="30">
        <v>900025.17</v>
      </c>
      <c r="H5" s="27">
        <v>74.849999999999994</v>
      </c>
      <c r="I5" s="27">
        <v>74.849999999999994</v>
      </c>
      <c r="J5" s="27">
        <v>74.849999999999994</v>
      </c>
      <c r="K5" s="27" t="s">
        <v>183</v>
      </c>
      <c r="L5" s="24">
        <f t="shared" si="0"/>
        <v>0.6922966992985693</v>
      </c>
      <c r="M5" s="25">
        <f t="shared" ref="M5:M68" si="1">+G5/F5</f>
        <v>0.69206673028376253</v>
      </c>
      <c r="N5" s="29">
        <f t="shared" ref="N5:N68" si="2">+J5/H5</f>
        <v>1</v>
      </c>
      <c r="O5" s="29">
        <f t="shared" ref="O5:O68" si="3">+J5/I5</f>
        <v>1</v>
      </c>
      <c r="P5" s="23"/>
      <c r="Q5" s="23"/>
    </row>
    <row r="6" spans="1:17" x14ac:dyDescent="0.2">
      <c r="A6" s="26">
        <v>1003</v>
      </c>
      <c r="B6" s="27" t="s">
        <v>47</v>
      </c>
      <c r="C6" s="27" t="s">
        <v>47</v>
      </c>
      <c r="D6" s="26">
        <v>50</v>
      </c>
      <c r="E6" s="30">
        <v>2674945</v>
      </c>
      <c r="F6" s="30">
        <v>3333849.61</v>
      </c>
      <c r="G6" s="30">
        <v>2247050.2599999998</v>
      </c>
      <c r="H6" s="27">
        <v>99.96</v>
      </c>
      <c r="I6" s="27">
        <v>99.96</v>
      </c>
      <c r="J6" s="27">
        <v>74.97</v>
      </c>
      <c r="K6" s="27" t="s">
        <v>183</v>
      </c>
      <c r="L6" s="24">
        <f t="shared" si="0"/>
        <v>0.84003606055451596</v>
      </c>
      <c r="M6" s="25">
        <f t="shared" si="1"/>
        <v>0.67401068520304364</v>
      </c>
      <c r="N6" s="29">
        <f t="shared" si="2"/>
        <v>0.75</v>
      </c>
      <c r="O6" s="29">
        <f t="shared" si="3"/>
        <v>0.75</v>
      </c>
      <c r="P6" s="23"/>
      <c r="Q6" s="23"/>
    </row>
    <row r="7" spans="1:17" x14ac:dyDescent="0.2">
      <c r="A7" s="26">
        <v>1004</v>
      </c>
      <c r="B7" s="27" t="s">
        <v>48</v>
      </c>
      <c r="C7" s="27" t="s">
        <v>49</v>
      </c>
      <c r="D7" s="26">
        <v>60</v>
      </c>
      <c r="E7" s="30">
        <v>1384337</v>
      </c>
      <c r="F7" s="30">
        <v>3445187</v>
      </c>
      <c r="G7" s="30">
        <v>2933594.17</v>
      </c>
      <c r="H7" s="27">
        <v>100</v>
      </c>
      <c r="I7" s="27">
        <v>100</v>
      </c>
      <c r="J7" s="27">
        <v>76.33</v>
      </c>
      <c r="K7" s="27" t="s">
        <v>183</v>
      </c>
      <c r="L7" s="24">
        <f t="shared" si="0"/>
        <v>2.1191329640109307</v>
      </c>
      <c r="M7" s="25">
        <f t="shared" si="1"/>
        <v>0.85150506198937825</v>
      </c>
      <c r="N7" s="29">
        <f t="shared" si="2"/>
        <v>0.76329999999999998</v>
      </c>
      <c r="O7" s="29">
        <f t="shared" si="3"/>
        <v>0.76329999999999998</v>
      </c>
      <c r="P7" s="23"/>
      <c r="Q7" s="23"/>
    </row>
    <row r="8" spans="1:17" x14ac:dyDescent="0.2">
      <c r="A8" s="26">
        <v>1005</v>
      </c>
      <c r="B8" s="27" t="s">
        <v>50</v>
      </c>
      <c r="C8" s="27" t="s">
        <v>51</v>
      </c>
      <c r="D8" s="26">
        <v>40</v>
      </c>
      <c r="E8" s="30">
        <v>1320686</v>
      </c>
      <c r="F8" s="30">
        <v>1393438.03</v>
      </c>
      <c r="G8" s="30">
        <v>1009637.34</v>
      </c>
      <c r="H8" s="27">
        <v>99.86999999999999</v>
      </c>
      <c r="I8" s="27">
        <v>99.86999999999999</v>
      </c>
      <c r="J8" s="27">
        <v>74.88</v>
      </c>
      <c r="K8" s="27" t="s">
        <v>183</v>
      </c>
      <c r="L8" s="24">
        <f t="shared" si="0"/>
        <v>0.76447947506068814</v>
      </c>
      <c r="M8" s="25">
        <f t="shared" si="1"/>
        <v>0.72456565578305621</v>
      </c>
      <c r="N8" s="29">
        <f t="shared" si="2"/>
        <v>0.74977470711925509</v>
      </c>
      <c r="O8" s="29">
        <f t="shared" si="3"/>
        <v>0.74977470711925509</v>
      </c>
      <c r="P8" s="23"/>
      <c r="Q8" s="23"/>
    </row>
    <row r="9" spans="1:17" x14ac:dyDescent="0.2">
      <c r="A9" s="26">
        <v>1006</v>
      </c>
      <c r="B9" s="27" t="s">
        <v>52</v>
      </c>
      <c r="C9" s="27" t="s">
        <v>53</v>
      </c>
      <c r="D9" s="26">
        <v>10</v>
      </c>
      <c r="E9" s="30">
        <v>13451036</v>
      </c>
      <c r="F9" s="30">
        <v>14142723.9</v>
      </c>
      <c r="G9" s="30">
        <v>9636342.8599999994</v>
      </c>
      <c r="H9" s="27">
        <v>99.96</v>
      </c>
      <c r="I9" s="27">
        <v>99.96</v>
      </c>
      <c r="J9" s="27">
        <v>74.97</v>
      </c>
      <c r="K9" s="27" t="s">
        <v>183</v>
      </c>
      <c r="L9" s="24">
        <f t="shared" si="0"/>
        <v>0.71640153665487172</v>
      </c>
      <c r="M9" s="25">
        <f t="shared" si="1"/>
        <v>0.68136399523432678</v>
      </c>
      <c r="N9" s="29">
        <f t="shared" si="2"/>
        <v>0.75</v>
      </c>
      <c r="O9" s="29">
        <f t="shared" si="3"/>
        <v>0.75</v>
      </c>
      <c r="P9" s="23"/>
      <c r="Q9" s="23"/>
    </row>
    <row r="10" spans="1:17" x14ac:dyDescent="0.2">
      <c r="A10" s="26">
        <v>1007</v>
      </c>
      <c r="B10" s="27" t="s">
        <v>54</v>
      </c>
      <c r="C10" s="27" t="s">
        <v>55</v>
      </c>
      <c r="D10" s="26">
        <v>60</v>
      </c>
      <c r="E10" s="30">
        <v>2468806</v>
      </c>
      <c r="F10" s="30">
        <v>2897255.15</v>
      </c>
      <c r="G10" s="30">
        <v>2063240.52</v>
      </c>
      <c r="H10" s="27">
        <v>120</v>
      </c>
      <c r="I10" s="27">
        <v>120</v>
      </c>
      <c r="J10" s="27">
        <v>93</v>
      </c>
      <c r="K10" s="27" t="s">
        <v>184</v>
      </c>
      <c r="L10" s="24">
        <f t="shared" si="0"/>
        <v>0.83572403825979036</v>
      </c>
      <c r="M10" s="25">
        <f t="shared" si="1"/>
        <v>0.71213628526987005</v>
      </c>
      <c r="N10" s="29">
        <f t="shared" si="2"/>
        <v>0.77500000000000002</v>
      </c>
      <c r="O10" s="29">
        <f t="shared" si="3"/>
        <v>0.77500000000000002</v>
      </c>
      <c r="P10" s="23"/>
      <c r="Q10" s="23"/>
    </row>
    <row r="11" spans="1:17" x14ac:dyDescent="0.2">
      <c r="A11" s="26">
        <v>1008</v>
      </c>
      <c r="B11" s="27" t="s">
        <v>56</v>
      </c>
      <c r="C11" s="27" t="s">
        <v>57</v>
      </c>
      <c r="D11" s="26">
        <v>11</v>
      </c>
      <c r="E11" s="30">
        <v>1254943</v>
      </c>
      <c r="F11" s="30">
        <v>1110716</v>
      </c>
      <c r="G11" s="30">
        <v>806534.29</v>
      </c>
      <c r="H11" s="27">
        <v>130</v>
      </c>
      <c r="I11" s="27">
        <v>130</v>
      </c>
      <c r="J11" s="27">
        <v>97</v>
      </c>
      <c r="K11" s="27" t="s">
        <v>185</v>
      </c>
      <c r="L11" s="24">
        <f t="shared" si="0"/>
        <v>0.64268599450333608</v>
      </c>
      <c r="M11" s="25">
        <f t="shared" si="1"/>
        <v>0.72613907605544536</v>
      </c>
      <c r="N11" s="29">
        <f t="shared" si="2"/>
        <v>0.74615384615384617</v>
      </c>
      <c r="O11" s="29">
        <f t="shared" si="3"/>
        <v>0.74615384615384617</v>
      </c>
      <c r="P11" s="23"/>
      <c r="Q11" s="23"/>
    </row>
    <row r="12" spans="1:17" x14ac:dyDescent="0.2">
      <c r="A12" s="26">
        <v>1014</v>
      </c>
      <c r="B12" s="27" t="s">
        <v>58</v>
      </c>
      <c r="C12" s="27" t="s">
        <v>59</v>
      </c>
      <c r="D12" s="26">
        <v>30</v>
      </c>
      <c r="E12" s="30">
        <v>500000</v>
      </c>
      <c r="F12" s="30">
        <v>500000</v>
      </c>
      <c r="G12" s="30">
        <v>333297.5</v>
      </c>
      <c r="H12" s="27">
        <v>100</v>
      </c>
      <c r="I12" s="27">
        <v>100</v>
      </c>
      <c r="J12" s="27">
        <v>74.97</v>
      </c>
      <c r="K12" s="27" t="s">
        <v>183</v>
      </c>
      <c r="L12" s="24">
        <f t="shared" si="0"/>
        <v>0.66659500000000005</v>
      </c>
      <c r="M12" s="25">
        <f t="shared" si="1"/>
        <v>0.66659500000000005</v>
      </c>
      <c r="N12" s="29">
        <f t="shared" si="2"/>
        <v>0.74970000000000003</v>
      </c>
      <c r="O12" s="29">
        <f t="shared" si="3"/>
        <v>0.74970000000000003</v>
      </c>
      <c r="P12" s="23"/>
      <c r="Q12" s="23"/>
    </row>
    <row r="13" spans="1:17" x14ac:dyDescent="0.2">
      <c r="A13" s="26">
        <v>1016</v>
      </c>
      <c r="B13" s="27" t="s">
        <v>60</v>
      </c>
      <c r="C13" s="27" t="s">
        <v>61</v>
      </c>
      <c r="D13" s="26">
        <v>12</v>
      </c>
      <c r="E13" s="30">
        <v>42900</v>
      </c>
      <c r="F13" s="30">
        <v>42900</v>
      </c>
      <c r="G13" s="30">
        <v>4242.25</v>
      </c>
      <c r="H13" s="27">
        <v>42</v>
      </c>
      <c r="I13" s="27">
        <v>42</v>
      </c>
      <c r="J13" s="27">
        <v>26</v>
      </c>
      <c r="K13" s="27" t="s">
        <v>187</v>
      </c>
      <c r="L13" s="24">
        <f t="shared" si="0"/>
        <v>9.8886946386946381E-2</v>
      </c>
      <c r="M13" s="25">
        <f t="shared" si="1"/>
        <v>9.8886946386946381E-2</v>
      </c>
      <c r="N13" s="29">
        <f t="shared" si="2"/>
        <v>0.61904761904761907</v>
      </c>
      <c r="O13" s="29">
        <f t="shared" si="3"/>
        <v>0.61904761904761907</v>
      </c>
      <c r="P13" s="23"/>
      <c r="Q13" s="23"/>
    </row>
    <row r="14" spans="1:17" x14ac:dyDescent="0.2">
      <c r="A14" s="26">
        <v>1017</v>
      </c>
      <c r="B14" s="27" t="s">
        <v>62</v>
      </c>
      <c r="C14" s="27" t="s">
        <v>63</v>
      </c>
      <c r="D14" s="26">
        <v>10</v>
      </c>
      <c r="E14" s="30">
        <v>4229910</v>
      </c>
      <c r="F14" s="30">
        <v>6029910</v>
      </c>
      <c r="G14" s="30">
        <v>6029910</v>
      </c>
      <c r="H14" s="27">
        <v>100</v>
      </c>
      <c r="I14" s="27">
        <v>100</v>
      </c>
      <c r="J14" s="27">
        <v>100</v>
      </c>
      <c r="K14" s="27" t="s">
        <v>186</v>
      </c>
      <c r="L14" s="24">
        <f t="shared" si="0"/>
        <v>1.4255409689567864</v>
      </c>
      <c r="M14" s="25">
        <f t="shared" si="1"/>
        <v>1</v>
      </c>
      <c r="N14" s="29">
        <f t="shared" si="2"/>
        <v>1</v>
      </c>
      <c r="O14" s="29">
        <f t="shared" si="3"/>
        <v>1</v>
      </c>
      <c r="P14" s="23"/>
      <c r="Q14" s="23"/>
    </row>
    <row r="15" spans="1:17" x14ac:dyDescent="0.2">
      <c r="A15" s="26">
        <v>1018</v>
      </c>
      <c r="B15" s="27" t="s">
        <v>64</v>
      </c>
      <c r="C15" s="27" t="s">
        <v>65</v>
      </c>
      <c r="D15" s="26">
        <v>10</v>
      </c>
      <c r="E15" s="30">
        <v>7402020</v>
      </c>
      <c r="F15" s="30">
        <v>10042020</v>
      </c>
      <c r="G15" s="30">
        <v>10042020</v>
      </c>
      <c r="H15" s="27">
        <v>100</v>
      </c>
      <c r="I15" s="27">
        <v>100</v>
      </c>
      <c r="J15" s="27">
        <v>100</v>
      </c>
      <c r="K15" s="27" t="s">
        <v>186</v>
      </c>
      <c r="L15" s="24">
        <f t="shared" si="0"/>
        <v>1.356659398380442</v>
      </c>
      <c r="M15" s="25">
        <f t="shared" si="1"/>
        <v>1</v>
      </c>
      <c r="N15" s="29">
        <f t="shared" si="2"/>
        <v>1</v>
      </c>
      <c r="O15" s="29">
        <f t="shared" si="3"/>
        <v>1</v>
      </c>
      <c r="P15" s="23"/>
      <c r="Q15" s="23"/>
    </row>
    <row r="16" spans="1:17" x14ac:dyDescent="0.2">
      <c r="A16" s="26">
        <v>1019</v>
      </c>
      <c r="B16" s="27" t="s">
        <v>66</v>
      </c>
      <c r="C16" s="27" t="s">
        <v>67</v>
      </c>
      <c r="D16" s="26">
        <v>10</v>
      </c>
      <c r="E16" s="30">
        <v>1268070</v>
      </c>
      <c r="F16" s="30">
        <v>1268070</v>
      </c>
      <c r="G16" s="30">
        <v>1268070</v>
      </c>
      <c r="H16" s="27">
        <v>100</v>
      </c>
      <c r="I16" s="27">
        <v>100</v>
      </c>
      <c r="J16" s="27">
        <v>100</v>
      </c>
      <c r="K16" s="27" t="s">
        <v>186</v>
      </c>
      <c r="L16" s="24">
        <f t="shared" si="0"/>
        <v>1</v>
      </c>
      <c r="M16" s="25">
        <f t="shared" si="1"/>
        <v>1</v>
      </c>
      <c r="N16" s="29">
        <f t="shared" si="2"/>
        <v>1</v>
      </c>
      <c r="O16" s="29">
        <f t="shared" si="3"/>
        <v>1</v>
      </c>
      <c r="P16" s="23"/>
      <c r="Q16" s="23"/>
    </row>
    <row r="17" spans="1:17" x14ac:dyDescent="0.2">
      <c r="A17" s="26">
        <v>1020</v>
      </c>
      <c r="B17" s="27" t="s">
        <v>68</v>
      </c>
      <c r="C17" s="27" t="s">
        <v>69</v>
      </c>
      <c r="D17" s="26">
        <v>10</v>
      </c>
      <c r="E17" s="30">
        <v>0</v>
      </c>
      <c r="F17" s="30">
        <v>0</v>
      </c>
      <c r="G17" s="30">
        <v>0</v>
      </c>
      <c r="H17" s="27">
        <v>0</v>
      </c>
      <c r="I17" s="27">
        <v>0</v>
      </c>
      <c r="J17" s="27">
        <v>0</v>
      </c>
      <c r="K17" s="27" t="s">
        <v>186</v>
      </c>
      <c r="L17" s="24">
        <v>0</v>
      </c>
      <c r="M17" s="25">
        <v>0</v>
      </c>
      <c r="N17" s="29">
        <v>0</v>
      </c>
      <c r="O17" s="29">
        <v>0</v>
      </c>
      <c r="P17" s="23"/>
      <c r="Q17" s="23"/>
    </row>
    <row r="18" spans="1:17" x14ac:dyDescent="0.2">
      <c r="A18" s="26">
        <v>1021</v>
      </c>
      <c r="B18" s="27" t="s">
        <v>70</v>
      </c>
      <c r="C18" s="27" t="s">
        <v>71</v>
      </c>
      <c r="D18" s="26">
        <v>10</v>
      </c>
      <c r="E18" s="30">
        <v>0</v>
      </c>
      <c r="F18" s="30">
        <v>0</v>
      </c>
      <c r="G18" s="30">
        <v>0</v>
      </c>
      <c r="H18" s="27">
        <v>0</v>
      </c>
      <c r="I18" s="27">
        <v>0</v>
      </c>
      <c r="J18" s="27">
        <v>0</v>
      </c>
      <c r="K18" s="27" t="s">
        <v>186</v>
      </c>
      <c r="L18" s="24">
        <v>0</v>
      </c>
      <c r="M18" s="25">
        <v>0</v>
      </c>
      <c r="N18" s="29">
        <v>0</v>
      </c>
      <c r="O18" s="29">
        <v>0</v>
      </c>
      <c r="P18" s="23"/>
      <c r="Q18" s="23"/>
    </row>
    <row r="19" spans="1:17" x14ac:dyDescent="0.2">
      <c r="A19" s="26">
        <v>2001</v>
      </c>
      <c r="B19" s="27" t="s">
        <v>72</v>
      </c>
      <c r="C19" s="27" t="s">
        <v>73</v>
      </c>
      <c r="D19" s="26">
        <v>62</v>
      </c>
      <c r="E19" s="30">
        <v>18760372</v>
      </c>
      <c r="F19" s="30">
        <v>18085365.82</v>
      </c>
      <c r="G19" s="30">
        <v>12170851.859999999</v>
      </c>
      <c r="H19" s="27">
        <v>1246</v>
      </c>
      <c r="I19" s="27">
        <v>1246</v>
      </c>
      <c r="J19" s="27">
        <v>928</v>
      </c>
      <c r="K19" s="27" t="s">
        <v>188</v>
      </c>
      <c r="L19" s="24">
        <f>+G19/E19</f>
        <v>0.6487532262153437</v>
      </c>
      <c r="M19" s="25">
        <f t="shared" si="1"/>
        <v>0.67296686067254785</v>
      </c>
      <c r="N19" s="29">
        <f t="shared" si="2"/>
        <v>0.7447833065810594</v>
      </c>
      <c r="O19" s="29">
        <f t="shared" si="3"/>
        <v>0.7447833065810594</v>
      </c>
      <c r="P19" s="23"/>
      <c r="Q19" s="23"/>
    </row>
    <row r="20" spans="1:17" x14ac:dyDescent="0.2">
      <c r="A20" s="26">
        <v>2002</v>
      </c>
      <c r="B20" s="27" t="s">
        <v>74</v>
      </c>
      <c r="C20" s="27" t="s">
        <v>75</v>
      </c>
      <c r="D20" s="26">
        <v>63</v>
      </c>
      <c r="E20" s="30">
        <v>3461690</v>
      </c>
      <c r="F20" s="30">
        <v>3899581.43</v>
      </c>
      <c r="G20" s="30">
        <v>2933472.8</v>
      </c>
      <c r="H20" s="27">
        <v>184</v>
      </c>
      <c r="I20" s="27">
        <v>184</v>
      </c>
      <c r="J20" s="27">
        <v>139</v>
      </c>
      <c r="K20" s="27" t="s">
        <v>188</v>
      </c>
      <c r="L20" s="24">
        <f t="shared" si="0"/>
        <v>0.84741060002484325</v>
      </c>
      <c r="M20" s="25">
        <f t="shared" si="1"/>
        <v>0.75225324888266265</v>
      </c>
      <c r="N20" s="29">
        <f t="shared" si="2"/>
        <v>0.75543478260869568</v>
      </c>
      <c r="O20" s="29">
        <f t="shared" si="3"/>
        <v>0.75543478260869568</v>
      </c>
      <c r="P20" s="23"/>
      <c r="Q20" s="23"/>
    </row>
    <row r="21" spans="1:17" x14ac:dyDescent="0.2">
      <c r="A21" s="26">
        <v>2003</v>
      </c>
      <c r="B21" s="27" t="s">
        <v>76</v>
      </c>
      <c r="C21" s="27" t="s">
        <v>77</v>
      </c>
      <c r="D21" s="26">
        <v>66</v>
      </c>
      <c r="E21" s="30">
        <v>2620993</v>
      </c>
      <c r="F21" s="30">
        <v>2511448.4500000002</v>
      </c>
      <c r="G21" s="30">
        <v>1388064.26</v>
      </c>
      <c r="H21" s="27">
        <v>284</v>
      </c>
      <c r="I21" s="27">
        <v>284</v>
      </c>
      <c r="J21" s="27">
        <v>208</v>
      </c>
      <c r="K21" s="27" t="s">
        <v>188</v>
      </c>
      <c r="L21" s="24">
        <f t="shared" si="0"/>
        <v>0.52959479861258696</v>
      </c>
      <c r="M21" s="25">
        <f t="shared" si="1"/>
        <v>0.55269470492217343</v>
      </c>
      <c r="N21" s="29">
        <f t="shared" si="2"/>
        <v>0.73239436619718312</v>
      </c>
      <c r="O21" s="29">
        <f t="shared" si="3"/>
        <v>0.73239436619718312</v>
      </c>
      <c r="P21" s="23"/>
      <c r="Q21" s="23"/>
    </row>
    <row r="22" spans="1:17" x14ac:dyDescent="0.2">
      <c r="A22" s="26">
        <v>2004</v>
      </c>
      <c r="B22" s="27" t="s">
        <v>78</v>
      </c>
      <c r="C22" s="27" t="s">
        <v>79</v>
      </c>
      <c r="D22" s="26">
        <v>65</v>
      </c>
      <c r="E22" s="30">
        <v>3026916</v>
      </c>
      <c r="F22" s="30">
        <v>2999190.31</v>
      </c>
      <c r="G22" s="30">
        <v>1857795.49</v>
      </c>
      <c r="H22" s="27">
        <v>253</v>
      </c>
      <c r="I22" s="27">
        <v>253</v>
      </c>
      <c r="J22" s="27">
        <v>198</v>
      </c>
      <c r="K22" s="27" t="s">
        <v>188</v>
      </c>
      <c r="L22" s="24">
        <f t="shared" si="0"/>
        <v>0.61375852187507018</v>
      </c>
      <c r="M22" s="25">
        <f t="shared" si="1"/>
        <v>0.61943234605876007</v>
      </c>
      <c r="N22" s="29">
        <f t="shared" si="2"/>
        <v>0.78260869565217395</v>
      </c>
      <c r="O22" s="29">
        <f t="shared" si="3"/>
        <v>0.78260869565217395</v>
      </c>
      <c r="P22" s="23"/>
      <c r="Q22" s="23"/>
    </row>
    <row r="23" spans="1:17" x14ac:dyDescent="0.2">
      <c r="A23" s="26">
        <v>2005</v>
      </c>
      <c r="B23" s="27" t="s">
        <v>80</v>
      </c>
      <c r="C23" s="27" t="s">
        <v>81</v>
      </c>
      <c r="D23" s="26">
        <v>64</v>
      </c>
      <c r="E23" s="30">
        <v>1911250</v>
      </c>
      <c r="F23" s="30">
        <v>3032480.81</v>
      </c>
      <c r="G23" s="30">
        <v>2382656.5</v>
      </c>
      <c r="H23" s="27">
        <v>979</v>
      </c>
      <c r="I23" s="27">
        <v>979</v>
      </c>
      <c r="J23" s="27">
        <v>730</v>
      </c>
      <c r="K23" s="27" t="s">
        <v>188</v>
      </c>
      <c r="L23" s="24">
        <f t="shared" si="0"/>
        <v>1.2466482668410725</v>
      </c>
      <c r="M23" s="25">
        <f t="shared" si="1"/>
        <v>0.78571197949311999</v>
      </c>
      <c r="N23" s="29">
        <f t="shared" si="2"/>
        <v>0.74565883554647605</v>
      </c>
      <c r="O23" s="29">
        <f t="shared" si="3"/>
        <v>0.74565883554647605</v>
      </c>
      <c r="P23" s="23"/>
      <c r="Q23" s="23"/>
    </row>
    <row r="24" spans="1:17" x14ac:dyDescent="0.2">
      <c r="A24" s="26">
        <v>2006</v>
      </c>
      <c r="B24" s="27" t="s">
        <v>82</v>
      </c>
      <c r="C24" s="27" t="s">
        <v>83</v>
      </c>
      <c r="D24" s="26">
        <v>61</v>
      </c>
      <c r="E24" s="30">
        <v>5370613</v>
      </c>
      <c r="F24" s="30">
        <v>5197362.54</v>
      </c>
      <c r="G24" s="30">
        <v>3357397.31</v>
      </c>
      <c r="H24" s="27">
        <v>668</v>
      </c>
      <c r="I24" s="27">
        <v>668</v>
      </c>
      <c r="J24" s="27">
        <v>507</v>
      </c>
      <c r="K24" s="27" t="s">
        <v>188</v>
      </c>
      <c r="L24" s="24">
        <f t="shared" si="0"/>
        <v>0.62514229008867328</v>
      </c>
      <c r="M24" s="25">
        <f t="shared" si="1"/>
        <v>0.64598097288014089</v>
      </c>
      <c r="N24" s="29">
        <f t="shared" si="2"/>
        <v>0.75898203592814373</v>
      </c>
      <c r="O24" s="29">
        <f t="shared" si="3"/>
        <v>0.75898203592814373</v>
      </c>
      <c r="P24" s="23"/>
      <c r="Q24" s="23"/>
    </row>
    <row r="25" spans="1:17" x14ac:dyDescent="0.2">
      <c r="A25" s="26">
        <v>2007</v>
      </c>
      <c r="B25" s="27" t="s">
        <v>84</v>
      </c>
      <c r="C25" s="27" t="s">
        <v>85</v>
      </c>
      <c r="D25" s="26">
        <v>62</v>
      </c>
      <c r="E25" s="30">
        <v>1390284</v>
      </c>
      <c r="F25" s="30">
        <v>1406784.92</v>
      </c>
      <c r="G25" s="30">
        <v>783649.58</v>
      </c>
      <c r="H25" s="27">
        <v>134</v>
      </c>
      <c r="I25" s="27">
        <v>134</v>
      </c>
      <c r="J25" s="27">
        <v>98</v>
      </c>
      <c r="K25" s="27" t="s">
        <v>188</v>
      </c>
      <c r="L25" s="24">
        <f t="shared" si="0"/>
        <v>0.56366151088554561</v>
      </c>
      <c r="M25" s="25">
        <f t="shared" si="1"/>
        <v>0.55705002865683262</v>
      </c>
      <c r="N25" s="29">
        <f t="shared" si="2"/>
        <v>0.73134328358208955</v>
      </c>
      <c r="O25" s="29">
        <f t="shared" si="3"/>
        <v>0.73134328358208955</v>
      </c>
      <c r="P25" s="23"/>
      <c r="Q25" s="23"/>
    </row>
    <row r="26" spans="1:17" x14ac:dyDescent="0.2">
      <c r="A26" s="26">
        <v>2008</v>
      </c>
      <c r="B26" s="27" t="s">
        <v>86</v>
      </c>
      <c r="C26" s="27" t="s">
        <v>87</v>
      </c>
      <c r="D26" s="26">
        <v>68</v>
      </c>
      <c r="E26" s="30">
        <v>705721</v>
      </c>
      <c r="F26" s="30">
        <v>677001.86</v>
      </c>
      <c r="G26" s="30">
        <v>400862.86</v>
      </c>
      <c r="H26" s="27">
        <v>174</v>
      </c>
      <c r="I26" s="27">
        <v>174</v>
      </c>
      <c r="J26" s="27">
        <v>137</v>
      </c>
      <c r="K26" s="27" t="s">
        <v>188</v>
      </c>
      <c r="L26" s="24">
        <f t="shared" si="0"/>
        <v>0.56801889131824046</v>
      </c>
      <c r="M26" s="25">
        <f t="shared" si="1"/>
        <v>0.59211485770511763</v>
      </c>
      <c r="N26" s="29">
        <f t="shared" si="2"/>
        <v>0.78735632183908044</v>
      </c>
      <c r="O26" s="29">
        <f t="shared" si="3"/>
        <v>0.78735632183908044</v>
      </c>
      <c r="P26" s="23"/>
      <c r="Q26" s="23"/>
    </row>
    <row r="27" spans="1:17" x14ac:dyDescent="0.2">
      <c r="A27" s="26">
        <v>2009</v>
      </c>
      <c r="B27" s="27" t="s">
        <v>88</v>
      </c>
      <c r="C27" s="27" t="s">
        <v>89</v>
      </c>
      <c r="D27" s="26">
        <v>60</v>
      </c>
      <c r="E27" s="30">
        <v>0</v>
      </c>
      <c r="F27" s="30">
        <v>2250000</v>
      </c>
      <c r="G27" s="30">
        <v>1290692.25</v>
      </c>
      <c r="H27" s="27">
        <v>289407</v>
      </c>
      <c r="I27" s="27">
        <v>289407</v>
      </c>
      <c r="J27" s="27">
        <v>235723</v>
      </c>
      <c r="K27" s="27" t="s">
        <v>189</v>
      </c>
      <c r="L27" s="24">
        <v>0</v>
      </c>
      <c r="M27" s="25">
        <f t="shared" si="1"/>
        <v>0.57364099999999996</v>
      </c>
      <c r="N27" s="29">
        <f t="shared" si="2"/>
        <v>0.8145034501584274</v>
      </c>
      <c r="O27" s="29">
        <f t="shared" si="3"/>
        <v>0.8145034501584274</v>
      </c>
      <c r="P27" s="23"/>
      <c r="Q27" s="23"/>
    </row>
    <row r="28" spans="1:17" x14ac:dyDescent="0.2">
      <c r="A28" s="26">
        <v>2010</v>
      </c>
      <c r="B28" s="27" t="s">
        <v>90</v>
      </c>
      <c r="C28" s="27" t="s">
        <v>91</v>
      </c>
      <c r="D28" s="26">
        <v>13</v>
      </c>
      <c r="E28" s="30">
        <v>6111658</v>
      </c>
      <c r="F28" s="30">
        <v>6054136.5599999996</v>
      </c>
      <c r="G28" s="30">
        <v>3963913.56</v>
      </c>
      <c r="H28" s="27">
        <v>720</v>
      </c>
      <c r="I28" s="27">
        <v>720</v>
      </c>
      <c r="J28" s="27">
        <v>487</v>
      </c>
      <c r="K28" s="27" t="s">
        <v>190</v>
      </c>
      <c r="L28" s="24">
        <f t="shared" si="0"/>
        <v>0.64858235850238999</v>
      </c>
      <c r="M28" s="25">
        <f t="shared" si="1"/>
        <v>0.6547446561066671</v>
      </c>
      <c r="N28" s="29">
        <f t="shared" si="2"/>
        <v>0.67638888888888893</v>
      </c>
      <c r="O28" s="29">
        <f t="shared" si="3"/>
        <v>0.67638888888888893</v>
      </c>
      <c r="P28" s="23"/>
      <c r="Q28" s="23"/>
    </row>
    <row r="29" spans="1:17" x14ac:dyDescent="0.2">
      <c r="A29" s="26">
        <v>2013</v>
      </c>
      <c r="B29" s="27" t="s">
        <v>92</v>
      </c>
      <c r="C29" s="27" t="s">
        <v>93</v>
      </c>
      <c r="D29" s="26">
        <v>55</v>
      </c>
      <c r="E29" s="30">
        <v>0</v>
      </c>
      <c r="F29" s="30">
        <v>1035008</v>
      </c>
      <c r="G29" s="30">
        <v>964797.91</v>
      </c>
      <c r="H29" s="27">
        <v>410</v>
      </c>
      <c r="I29" s="27">
        <v>410</v>
      </c>
      <c r="J29" s="27">
        <v>2988</v>
      </c>
      <c r="K29" s="27" t="s">
        <v>189</v>
      </c>
      <c r="L29" s="24">
        <v>0</v>
      </c>
      <c r="M29" s="25">
        <f t="shared" si="1"/>
        <v>0.93216468858211732</v>
      </c>
      <c r="N29" s="29">
        <f t="shared" si="2"/>
        <v>7.2878048780487807</v>
      </c>
      <c r="O29" s="29">
        <f t="shared" si="3"/>
        <v>7.2878048780487807</v>
      </c>
      <c r="P29" s="23"/>
      <c r="Q29" s="23"/>
    </row>
    <row r="30" spans="1:17" x14ac:dyDescent="0.2">
      <c r="A30" s="26">
        <v>3001</v>
      </c>
      <c r="B30" s="27" t="s">
        <v>94</v>
      </c>
      <c r="C30" s="27" t="s">
        <v>95</v>
      </c>
      <c r="D30" s="26">
        <v>52</v>
      </c>
      <c r="E30" s="30">
        <v>498713</v>
      </c>
      <c r="F30" s="30">
        <v>498715</v>
      </c>
      <c r="G30" s="30">
        <v>315295.52</v>
      </c>
      <c r="H30" s="27">
        <v>11200</v>
      </c>
      <c r="I30" s="27">
        <v>11200</v>
      </c>
      <c r="J30" s="27">
        <v>12221</v>
      </c>
      <c r="K30" s="27" t="s">
        <v>189</v>
      </c>
      <c r="L30" s="24">
        <f t="shared" si="0"/>
        <v>0.6322183700845978</v>
      </c>
      <c r="M30" s="25">
        <f t="shared" si="1"/>
        <v>0.63221583469516662</v>
      </c>
      <c r="N30" s="29">
        <f t="shared" si="2"/>
        <v>1.0911607142857143</v>
      </c>
      <c r="O30" s="29">
        <f t="shared" si="3"/>
        <v>1.0911607142857143</v>
      </c>
      <c r="P30" s="23"/>
      <c r="Q30" s="23"/>
    </row>
    <row r="31" spans="1:17" x14ac:dyDescent="0.2">
      <c r="A31" s="26">
        <v>3002</v>
      </c>
      <c r="B31" s="27" t="s">
        <v>96</v>
      </c>
      <c r="C31" s="27" t="s">
        <v>97</v>
      </c>
      <c r="D31" s="26">
        <v>52</v>
      </c>
      <c r="E31" s="30">
        <v>0</v>
      </c>
      <c r="F31" s="30">
        <v>600000</v>
      </c>
      <c r="G31" s="30">
        <v>331286.58</v>
      </c>
      <c r="H31" s="27">
        <v>31000</v>
      </c>
      <c r="I31" s="27">
        <v>31000</v>
      </c>
      <c r="J31" s="27">
        <v>24402</v>
      </c>
      <c r="K31" s="27" t="s">
        <v>189</v>
      </c>
      <c r="L31" s="24">
        <v>0</v>
      </c>
      <c r="M31" s="25">
        <f t="shared" si="1"/>
        <v>0.55214430000000003</v>
      </c>
      <c r="N31" s="29">
        <f t="shared" si="2"/>
        <v>0.78716129032258064</v>
      </c>
      <c r="O31" s="29">
        <f t="shared" si="3"/>
        <v>0.78716129032258064</v>
      </c>
      <c r="P31" s="23"/>
      <c r="Q31" s="23"/>
    </row>
    <row r="32" spans="1:17" x14ac:dyDescent="0.2">
      <c r="A32" s="26">
        <v>3004</v>
      </c>
      <c r="B32" s="27" t="s">
        <v>98</v>
      </c>
      <c r="C32" s="27" t="s">
        <v>99</v>
      </c>
      <c r="D32" s="26">
        <v>52</v>
      </c>
      <c r="E32" s="30">
        <v>351583</v>
      </c>
      <c r="F32" s="30">
        <v>351585</v>
      </c>
      <c r="G32" s="30">
        <v>202515.88</v>
      </c>
      <c r="H32" s="27">
        <v>18750</v>
      </c>
      <c r="I32" s="27">
        <v>18750</v>
      </c>
      <c r="J32" s="27">
        <v>20259</v>
      </c>
      <c r="K32" s="27" t="s">
        <v>189</v>
      </c>
      <c r="L32" s="24">
        <f t="shared" si="0"/>
        <v>0.57601158190242419</v>
      </c>
      <c r="M32" s="25">
        <f t="shared" si="1"/>
        <v>0.57600830524624202</v>
      </c>
      <c r="N32" s="29">
        <f t="shared" si="2"/>
        <v>1.0804800000000001</v>
      </c>
      <c r="O32" s="29">
        <f t="shared" si="3"/>
        <v>1.0804800000000001</v>
      </c>
      <c r="P32" s="23"/>
      <c r="Q32" s="23"/>
    </row>
    <row r="33" spans="1:17" x14ac:dyDescent="0.2">
      <c r="A33" s="26">
        <v>3005</v>
      </c>
      <c r="B33" s="27" t="s">
        <v>100</v>
      </c>
      <c r="C33" s="27" t="s">
        <v>101</v>
      </c>
      <c r="D33" s="26">
        <v>53</v>
      </c>
      <c r="E33" s="30">
        <v>1130862</v>
      </c>
      <c r="F33" s="30">
        <v>713874</v>
      </c>
      <c r="G33" s="30">
        <v>256238.31</v>
      </c>
      <c r="H33" s="27">
        <v>224407</v>
      </c>
      <c r="I33" s="27">
        <v>224407</v>
      </c>
      <c r="J33" s="27">
        <v>143815</v>
      </c>
      <c r="K33" s="27" t="s">
        <v>189</v>
      </c>
      <c r="L33" s="24">
        <f t="shared" si="0"/>
        <v>0.22658671880388589</v>
      </c>
      <c r="M33" s="25">
        <f t="shared" si="1"/>
        <v>0.35894052731994719</v>
      </c>
      <c r="N33" s="29">
        <f t="shared" si="2"/>
        <v>0.64086681788001265</v>
      </c>
      <c r="O33" s="29">
        <f t="shared" si="3"/>
        <v>0.64086681788001265</v>
      </c>
      <c r="P33" s="23"/>
      <c r="Q33" s="23"/>
    </row>
    <row r="34" spans="1:17" x14ac:dyDescent="0.2">
      <c r="A34" s="26">
        <v>3008</v>
      </c>
      <c r="B34" s="27" t="s">
        <v>102</v>
      </c>
      <c r="C34" s="27" t="s">
        <v>103</v>
      </c>
      <c r="D34" s="26">
        <v>55</v>
      </c>
      <c r="E34" s="30">
        <v>6712689</v>
      </c>
      <c r="F34" s="30">
        <v>8022024.5199999996</v>
      </c>
      <c r="G34" s="30">
        <v>5833328.21</v>
      </c>
      <c r="H34" s="27">
        <v>15106</v>
      </c>
      <c r="I34" s="27">
        <v>15106</v>
      </c>
      <c r="J34" s="27">
        <v>13148</v>
      </c>
      <c r="K34" s="27" t="s">
        <v>191</v>
      </c>
      <c r="L34" s="24">
        <f t="shared" si="0"/>
        <v>0.86900021883927592</v>
      </c>
      <c r="M34" s="25">
        <f t="shared" si="1"/>
        <v>0.72716409622741973</v>
      </c>
      <c r="N34" s="29">
        <f t="shared" si="2"/>
        <v>0.87038262941877398</v>
      </c>
      <c r="O34" s="29">
        <f t="shared" si="3"/>
        <v>0.87038262941877398</v>
      </c>
      <c r="P34" s="23"/>
      <c r="Q34" s="23"/>
    </row>
    <row r="35" spans="1:17" x14ac:dyDescent="0.2">
      <c r="A35" s="26">
        <v>3009</v>
      </c>
      <c r="B35" s="27" t="s">
        <v>104</v>
      </c>
      <c r="C35" s="27" t="s">
        <v>105</v>
      </c>
      <c r="D35" s="26">
        <v>55</v>
      </c>
      <c r="E35" s="30">
        <v>645445</v>
      </c>
      <c r="F35" s="30">
        <v>980009.28</v>
      </c>
      <c r="G35" s="30">
        <v>565303.92000000004</v>
      </c>
      <c r="H35" s="27">
        <v>717</v>
      </c>
      <c r="I35" s="27">
        <v>717</v>
      </c>
      <c r="J35" s="27">
        <v>619</v>
      </c>
      <c r="K35" s="27" t="s">
        <v>191</v>
      </c>
      <c r="L35" s="24">
        <f t="shared" si="0"/>
        <v>0.87583592715103542</v>
      </c>
      <c r="M35" s="25">
        <f t="shared" si="1"/>
        <v>0.57683527241701227</v>
      </c>
      <c r="N35" s="29">
        <f t="shared" si="2"/>
        <v>0.86331938633193861</v>
      </c>
      <c r="O35" s="29">
        <f t="shared" si="3"/>
        <v>0.86331938633193861</v>
      </c>
      <c r="P35" s="23"/>
      <c r="Q35" s="23"/>
    </row>
    <row r="36" spans="1:17" x14ac:dyDescent="0.2">
      <c r="A36" s="26">
        <v>3010</v>
      </c>
      <c r="B36" s="27" t="s">
        <v>106</v>
      </c>
      <c r="C36" s="27" t="s">
        <v>107</v>
      </c>
      <c r="D36" s="26">
        <v>55</v>
      </c>
      <c r="E36" s="30">
        <v>2250448</v>
      </c>
      <c r="F36" s="30">
        <v>2424476.0699999998</v>
      </c>
      <c r="G36" s="30">
        <v>1727703.84</v>
      </c>
      <c r="H36" s="27">
        <v>4580</v>
      </c>
      <c r="I36" s="27">
        <v>4580</v>
      </c>
      <c r="J36" s="27">
        <v>4450</v>
      </c>
      <c r="K36" s="27" t="s">
        <v>191</v>
      </c>
      <c r="L36" s="24">
        <f t="shared" ref="L36:L67" si="4">+G36/E36</f>
        <v>0.76771551264459348</v>
      </c>
      <c r="M36" s="25">
        <f t="shared" si="1"/>
        <v>0.71260915353146803</v>
      </c>
      <c r="N36" s="29">
        <f t="shared" si="2"/>
        <v>0.97161572052401746</v>
      </c>
      <c r="O36" s="29">
        <f t="shared" si="3"/>
        <v>0.97161572052401746</v>
      </c>
      <c r="P36" s="23"/>
      <c r="Q36" s="23"/>
    </row>
    <row r="37" spans="1:17" x14ac:dyDescent="0.2">
      <c r="A37" s="26">
        <v>3011</v>
      </c>
      <c r="B37" s="27" t="s">
        <v>108</v>
      </c>
      <c r="C37" s="27" t="s">
        <v>109</v>
      </c>
      <c r="D37" s="26">
        <v>55</v>
      </c>
      <c r="E37" s="30">
        <v>299220</v>
      </c>
      <c r="F37" s="30">
        <v>322939.58</v>
      </c>
      <c r="G37" s="30">
        <v>216466.92</v>
      </c>
      <c r="H37" s="27">
        <v>258</v>
      </c>
      <c r="I37" s="27">
        <v>258</v>
      </c>
      <c r="J37" s="27">
        <v>263</v>
      </c>
      <c r="K37" s="27" t="s">
        <v>191</v>
      </c>
      <c r="L37" s="24">
        <f t="shared" si="4"/>
        <v>0.72343733707639868</v>
      </c>
      <c r="M37" s="25">
        <f t="shared" si="1"/>
        <v>0.67030160874055755</v>
      </c>
      <c r="N37" s="29">
        <f t="shared" si="2"/>
        <v>1.0193798449612403</v>
      </c>
      <c r="O37" s="29">
        <f t="shared" si="3"/>
        <v>1.0193798449612403</v>
      </c>
      <c r="P37" s="23"/>
      <c r="Q37" s="23"/>
    </row>
    <row r="38" spans="1:17" x14ac:dyDescent="0.2">
      <c r="A38" s="26">
        <v>3012</v>
      </c>
      <c r="B38" s="27" t="s">
        <v>110</v>
      </c>
      <c r="C38" s="27" t="s">
        <v>111</v>
      </c>
      <c r="D38" s="26">
        <v>55</v>
      </c>
      <c r="E38" s="30">
        <v>290904</v>
      </c>
      <c r="F38" s="30">
        <v>311468.28000000003</v>
      </c>
      <c r="G38" s="30">
        <v>197066.72</v>
      </c>
      <c r="H38" s="27">
        <v>252</v>
      </c>
      <c r="I38" s="27">
        <v>252</v>
      </c>
      <c r="J38" s="27">
        <v>234</v>
      </c>
      <c r="K38" s="27" t="s">
        <v>191</v>
      </c>
      <c r="L38" s="24">
        <f t="shared" si="4"/>
        <v>0.67742870500233754</v>
      </c>
      <c r="M38" s="25">
        <f t="shared" si="1"/>
        <v>0.63270237341664448</v>
      </c>
      <c r="N38" s="29">
        <f t="shared" si="2"/>
        <v>0.9285714285714286</v>
      </c>
      <c r="O38" s="29">
        <f t="shared" si="3"/>
        <v>0.9285714285714286</v>
      </c>
      <c r="P38" s="23"/>
      <c r="Q38" s="23"/>
    </row>
    <row r="39" spans="1:17" x14ac:dyDescent="0.2">
      <c r="A39" s="26">
        <v>3013</v>
      </c>
      <c r="B39" s="27" t="s">
        <v>112</v>
      </c>
      <c r="C39" s="27" t="s">
        <v>113</v>
      </c>
      <c r="D39" s="26">
        <v>55</v>
      </c>
      <c r="E39" s="30">
        <v>136766</v>
      </c>
      <c r="F39" s="30">
        <v>137330.28</v>
      </c>
      <c r="G39" s="30">
        <v>82911.240000000005</v>
      </c>
      <c r="H39" s="27">
        <v>3810</v>
      </c>
      <c r="I39" s="27">
        <v>3810</v>
      </c>
      <c r="J39" s="27">
        <v>2032</v>
      </c>
      <c r="K39" s="27" t="s">
        <v>191</v>
      </c>
      <c r="L39" s="24">
        <f t="shared" si="4"/>
        <v>0.60622698623927007</v>
      </c>
      <c r="M39" s="25">
        <f t="shared" si="1"/>
        <v>0.6037360442285562</v>
      </c>
      <c r="N39" s="29">
        <f t="shared" si="2"/>
        <v>0.53333333333333333</v>
      </c>
      <c r="O39" s="29">
        <f t="shared" si="3"/>
        <v>0.53333333333333333</v>
      </c>
      <c r="P39" s="23"/>
      <c r="Q39" s="23"/>
    </row>
    <row r="40" spans="1:17" x14ac:dyDescent="0.2">
      <c r="A40" s="26">
        <v>3014</v>
      </c>
      <c r="B40" s="27" t="s">
        <v>114</v>
      </c>
      <c r="C40" s="27" t="s">
        <v>115</v>
      </c>
      <c r="D40" s="26">
        <v>55</v>
      </c>
      <c r="E40" s="30">
        <v>155311</v>
      </c>
      <c r="F40" s="30">
        <v>155686</v>
      </c>
      <c r="G40" s="30">
        <v>102549.52</v>
      </c>
      <c r="H40" s="27">
        <v>3516</v>
      </c>
      <c r="I40" s="27">
        <v>3516</v>
      </c>
      <c r="J40" s="27">
        <v>2343</v>
      </c>
      <c r="K40" s="27" t="s">
        <v>191</v>
      </c>
      <c r="L40" s="24">
        <f t="shared" si="4"/>
        <v>0.66028497659534746</v>
      </c>
      <c r="M40" s="25">
        <f t="shared" si="1"/>
        <v>0.65869455185437353</v>
      </c>
      <c r="N40" s="29">
        <f t="shared" si="2"/>
        <v>0.66638225255972694</v>
      </c>
      <c r="O40" s="29">
        <f t="shared" si="3"/>
        <v>0.66638225255972694</v>
      </c>
      <c r="P40" s="23"/>
      <c r="Q40" s="23"/>
    </row>
    <row r="41" spans="1:17" x14ac:dyDescent="0.2">
      <c r="A41" s="26">
        <v>3015</v>
      </c>
      <c r="B41" s="27" t="s">
        <v>116</v>
      </c>
      <c r="C41" s="27" t="s">
        <v>117</v>
      </c>
      <c r="D41" s="26">
        <v>55</v>
      </c>
      <c r="E41" s="30">
        <v>210886</v>
      </c>
      <c r="F41" s="30">
        <v>211261</v>
      </c>
      <c r="G41" s="30">
        <v>145076.49</v>
      </c>
      <c r="H41" s="27">
        <v>683</v>
      </c>
      <c r="I41" s="27">
        <v>683</v>
      </c>
      <c r="J41" s="27">
        <v>454</v>
      </c>
      <c r="K41" s="27" t="s">
        <v>191</v>
      </c>
      <c r="L41" s="24">
        <f t="shared" si="4"/>
        <v>0.68793798545185547</v>
      </c>
      <c r="M41" s="25">
        <f t="shared" si="1"/>
        <v>0.686716857347073</v>
      </c>
      <c r="N41" s="29">
        <f t="shared" si="2"/>
        <v>0.66471449487554901</v>
      </c>
      <c r="O41" s="29">
        <f t="shared" si="3"/>
        <v>0.66471449487554901</v>
      </c>
      <c r="P41" s="23"/>
      <c r="Q41" s="23"/>
    </row>
    <row r="42" spans="1:17" x14ac:dyDescent="0.2">
      <c r="A42" s="26">
        <v>3021</v>
      </c>
      <c r="B42" s="27" t="s">
        <v>118</v>
      </c>
      <c r="C42" s="27" t="s">
        <v>119</v>
      </c>
      <c r="D42" s="26">
        <v>56</v>
      </c>
      <c r="E42" s="30">
        <v>133689</v>
      </c>
      <c r="F42" s="30">
        <v>134954</v>
      </c>
      <c r="G42" s="30">
        <v>86236.01</v>
      </c>
      <c r="H42" s="27">
        <v>1200</v>
      </c>
      <c r="I42" s="27">
        <v>1200</v>
      </c>
      <c r="J42" s="27">
        <v>699</v>
      </c>
      <c r="K42" s="27" t="s">
        <v>190</v>
      </c>
      <c r="L42" s="24">
        <f t="shared" si="4"/>
        <v>0.64504940571026781</v>
      </c>
      <c r="M42" s="25">
        <f t="shared" si="1"/>
        <v>0.63900299361263835</v>
      </c>
      <c r="N42" s="29">
        <f t="shared" si="2"/>
        <v>0.58250000000000002</v>
      </c>
      <c r="O42" s="29">
        <f t="shared" si="3"/>
        <v>0.58250000000000002</v>
      </c>
      <c r="P42" s="23"/>
      <c r="Q42" s="23"/>
    </row>
    <row r="43" spans="1:17" x14ac:dyDescent="0.2">
      <c r="A43" s="26">
        <v>3022</v>
      </c>
      <c r="B43" s="27" t="s">
        <v>120</v>
      </c>
      <c r="C43" s="27" t="s">
        <v>121</v>
      </c>
      <c r="D43" s="26">
        <v>56</v>
      </c>
      <c r="E43" s="30">
        <v>149809</v>
      </c>
      <c r="F43" s="30">
        <v>151074</v>
      </c>
      <c r="G43" s="30">
        <v>87249.65</v>
      </c>
      <c r="H43" s="27">
        <v>1350</v>
      </c>
      <c r="I43" s="27">
        <v>1350</v>
      </c>
      <c r="J43" s="27">
        <v>472</v>
      </c>
      <c r="K43" s="27" t="s">
        <v>190</v>
      </c>
      <c r="L43" s="24">
        <f t="shared" si="4"/>
        <v>0.58240593021781062</v>
      </c>
      <c r="M43" s="25">
        <f t="shared" si="1"/>
        <v>0.5775292240888571</v>
      </c>
      <c r="N43" s="29">
        <f t="shared" si="2"/>
        <v>0.34962962962962962</v>
      </c>
      <c r="O43" s="29">
        <f t="shared" si="3"/>
        <v>0.34962962962962962</v>
      </c>
      <c r="P43" s="23"/>
      <c r="Q43" s="23"/>
    </row>
    <row r="44" spans="1:17" x14ac:dyDescent="0.2">
      <c r="A44" s="26">
        <v>3033</v>
      </c>
      <c r="B44" s="27" t="s">
        <v>122</v>
      </c>
      <c r="C44" s="27" t="s">
        <v>123</v>
      </c>
      <c r="D44" s="26">
        <v>57</v>
      </c>
      <c r="E44" s="30">
        <v>0</v>
      </c>
      <c r="F44" s="30">
        <v>3747407.09</v>
      </c>
      <c r="G44" s="30">
        <v>2374753.7599999998</v>
      </c>
      <c r="H44" s="27">
        <v>5</v>
      </c>
      <c r="I44" s="27">
        <v>5</v>
      </c>
      <c r="J44" s="27">
        <v>3</v>
      </c>
      <c r="K44" s="27" t="s">
        <v>192</v>
      </c>
      <c r="L44" s="24">
        <v>0</v>
      </c>
      <c r="M44" s="25">
        <f t="shared" si="1"/>
        <v>0.63370584058963286</v>
      </c>
      <c r="N44" s="29">
        <f t="shared" si="2"/>
        <v>0.6</v>
      </c>
      <c r="O44" s="29">
        <f t="shared" si="3"/>
        <v>0.6</v>
      </c>
      <c r="P44" s="23"/>
      <c r="Q44" s="23"/>
    </row>
    <row r="45" spans="1:17" x14ac:dyDescent="0.2">
      <c r="A45" s="26">
        <v>3034</v>
      </c>
      <c r="B45" s="27" t="s">
        <v>124</v>
      </c>
      <c r="C45" s="27" t="s">
        <v>125</v>
      </c>
      <c r="D45" s="26">
        <v>57</v>
      </c>
      <c r="E45" s="30">
        <v>0</v>
      </c>
      <c r="F45" s="30">
        <v>600000</v>
      </c>
      <c r="G45" s="30">
        <v>279686.78999999998</v>
      </c>
      <c r="H45" s="27">
        <v>11795</v>
      </c>
      <c r="I45" s="27">
        <v>11795</v>
      </c>
      <c r="J45" s="27">
        <v>10769</v>
      </c>
      <c r="K45" s="27" t="s">
        <v>190</v>
      </c>
      <c r="L45" s="24">
        <v>0</v>
      </c>
      <c r="M45" s="25">
        <f t="shared" si="1"/>
        <v>0.46614464999999994</v>
      </c>
      <c r="N45" s="29">
        <f t="shared" si="2"/>
        <v>0.91301398897838071</v>
      </c>
      <c r="O45" s="29">
        <f t="shared" si="3"/>
        <v>0.91301398897838071</v>
      </c>
      <c r="P45" s="23"/>
      <c r="Q45" s="23"/>
    </row>
    <row r="46" spans="1:17" x14ac:dyDescent="0.2">
      <c r="A46" s="26">
        <v>3044</v>
      </c>
      <c r="B46" s="27" t="s">
        <v>126</v>
      </c>
      <c r="C46" s="27" t="s">
        <v>127</v>
      </c>
      <c r="D46" s="26">
        <v>55</v>
      </c>
      <c r="E46" s="30">
        <v>0</v>
      </c>
      <c r="F46" s="30">
        <v>56982.2</v>
      </c>
      <c r="G46" s="30">
        <v>56142.35</v>
      </c>
      <c r="H46" s="27">
        <v>100</v>
      </c>
      <c r="I46" s="27">
        <v>100</v>
      </c>
      <c r="J46" s="27">
        <v>100</v>
      </c>
      <c r="K46" s="27" t="s">
        <v>183</v>
      </c>
      <c r="L46" s="24">
        <v>0</v>
      </c>
      <c r="M46" s="25">
        <f t="shared" si="1"/>
        <v>0.98526118682676345</v>
      </c>
      <c r="N46" s="29">
        <f t="shared" si="2"/>
        <v>1</v>
      </c>
      <c r="O46" s="29">
        <f t="shared" si="3"/>
        <v>1</v>
      </c>
      <c r="P46" s="23"/>
      <c r="Q46" s="23"/>
    </row>
    <row r="47" spans="1:17" x14ac:dyDescent="0.2">
      <c r="A47" s="26">
        <v>4001</v>
      </c>
      <c r="B47" s="27" t="s">
        <v>128</v>
      </c>
      <c r="C47" s="27" t="s">
        <v>129</v>
      </c>
      <c r="D47" s="26">
        <v>42</v>
      </c>
      <c r="E47" s="30">
        <v>5979883</v>
      </c>
      <c r="F47" s="30">
        <v>8672240.0800000001</v>
      </c>
      <c r="G47" s="30">
        <v>6979457.0899999999</v>
      </c>
      <c r="H47" s="27">
        <v>72</v>
      </c>
      <c r="I47" s="27">
        <v>72</v>
      </c>
      <c r="J47" s="27">
        <v>48</v>
      </c>
      <c r="K47" s="27" t="s">
        <v>193</v>
      </c>
      <c r="L47" s="24">
        <f t="shared" si="4"/>
        <v>1.1671561283055203</v>
      </c>
      <c r="M47" s="25">
        <f t="shared" si="1"/>
        <v>0.80480441334829833</v>
      </c>
      <c r="N47" s="29">
        <f t="shared" si="2"/>
        <v>0.66666666666666663</v>
      </c>
      <c r="O47" s="29">
        <f t="shared" si="3"/>
        <v>0.66666666666666663</v>
      </c>
      <c r="P47" s="23"/>
      <c r="Q47" s="23"/>
    </row>
    <row r="48" spans="1:17" x14ac:dyDescent="0.2">
      <c r="A48" s="26">
        <v>4002</v>
      </c>
      <c r="B48" s="27" t="s">
        <v>130</v>
      </c>
      <c r="C48" s="27" t="s">
        <v>131</v>
      </c>
      <c r="D48" s="26">
        <v>42</v>
      </c>
      <c r="E48" s="30">
        <v>3520124</v>
      </c>
      <c r="F48" s="30">
        <v>2979014.04</v>
      </c>
      <c r="G48" s="30">
        <v>2009389.64</v>
      </c>
      <c r="H48" s="27">
        <v>37</v>
      </c>
      <c r="I48" s="27">
        <v>37</v>
      </c>
      <c r="J48" s="27">
        <v>34</v>
      </c>
      <c r="K48" s="27" t="s">
        <v>194</v>
      </c>
      <c r="L48" s="24">
        <f t="shared" si="4"/>
        <v>0.57082922078881304</v>
      </c>
      <c r="M48" s="25">
        <f t="shared" si="1"/>
        <v>0.67451499490079603</v>
      </c>
      <c r="N48" s="29">
        <f t="shared" si="2"/>
        <v>0.91891891891891897</v>
      </c>
      <c r="O48" s="29">
        <f t="shared" si="3"/>
        <v>0.91891891891891897</v>
      </c>
      <c r="P48" s="23"/>
      <c r="Q48" s="23"/>
    </row>
    <row r="49" spans="1:17" x14ac:dyDescent="0.2">
      <c r="A49" s="26">
        <v>4003</v>
      </c>
      <c r="B49" s="27" t="s">
        <v>132</v>
      </c>
      <c r="C49" s="27" t="s">
        <v>133</v>
      </c>
      <c r="D49" s="26">
        <v>42</v>
      </c>
      <c r="E49" s="30">
        <v>14100000</v>
      </c>
      <c r="F49" s="30">
        <v>14100300</v>
      </c>
      <c r="G49" s="30">
        <v>13882379.07</v>
      </c>
      <c r="H49" s="27">
        <v>14</v>
      </c>
      <c r="I49" s="27">
        <v>14</v>
      </c>
      <c r="J49" s="27">
        <v>12</v>
      </c>
      <c r="K49" s="27" t="s">
        <v>193</v>
      </c>
      <c r="L49" s="24">
        <f t="shared" si="4"/>
        <v>0.98456589148936169</v>
      </c>
      <c r="M49" s="25">
        <f t="shared" si="1"/>
        <v>0.98454494372460166</v>
      </c>
      <c r="N49" s="29">
        <f t="shared" si="2"/>
        <v>0.8571428571428571</v>
      </c>
      <c r="O49" s="29">
        <f t="shared" si="3"/>
        <v>0.8571428571428571</v>
      </c>
      <c r="P49" s="23"/>
      <c r="Q49" s="23"/>
    </row>
    <row r="50" spans="1:17" x14ac:dyDescent="0.2">
      <c r="A50" s="26">
        <v>4004</v>
      </c>
      <c r="B50" s="27" t="s">
        <v>134</v>
      </c>
      <c r="C50" s="27" t="s">
        <v>135</v>
      </c>
      <c r="D50" s="26">
        <v>43</v>
      </c>
      <c r="E50" s="30">
        <v>479629</v>
      </c>
      <c r="F50" s="30">
        <v>382963</v>
      </c>
      <c r="G50" s="30">
        <v>216704.61</v>
      </c>
      <c r="H50" s="27">
        <v>99.999999999999986</v>
      </c>
      <c r="I50" s="27">
        <v>99.999999999999986</v>
      </c>
      <c r="J50" s="27">
        <v>75.009999999999991</v>
      </c>
      <c r="K50" s="27" t="s">
        <v>183</v>
      </c>
      <c r="L50" s="24">
        <f t="shared" si="4"/>
        <v>0.45181715450900589</v>
      </c>
      <c r="M50" s="25">
        <f t="shared" si="1"/>
        <v>0.56586304682175559</v>
      </c>
      <c r="N50" s="29">
        <f t="shared" si="2"/>
        <v>0.75009999999999999</v>
      </c>
      <c r="O50" s="29">
        <f t="shared" si="3"/>
        <v>0.75009999999999999</v>
      </c>
      <c r="P50" s="23"/>
      <c r="Q50" s="23"/>
    </row>
    <row r="51" spans="1:17" x14ac:dyDescent="0.2">
      <c r="A51" s="26">
        <v>4006</v>
      </c>
      <c r="B51" s="27" t="s">
        <v>136</v>
      </c>
      <c r="C51" s="27" t="s">
        <v>137</v>
      </c>
      <c r="D51" s="26">
        <v>45</v>
      </c>
      <c r="E51" s="30">
        <v>0</v>
      </c>
      <c r="F51" s="30">
        <v>3500000</v>
      </c>
      <c r="G51" s="30">
        <v>2869592.92</v>
      </c>
      <c r="H51" s="27">
        <v>100</v>
      </c>
      <c r="I51" s="27">
        <v>100</v>
      </c>
      <c r="J51" s="27">
        <v>100</v>
      </c>
      <c r="K51" s="27" t="s">
        <v>183</v>
      </c>
      <c r="L51" s="24">
        <v>0</v>
      </c>
      <c r="M51" s="25">
        <f t="shared" si="1"/>
        <v>0.81988369142857143</v>
      </c>
      <c r="N51" s="29">
        <f t="shared" si="2"/>
        <v>1</v>
      </c>
      <c r="O51" s="29">
        <f t="shared" si="3"/>
        <v>1</v>
      </c>
      <c r="P51" s="23"/>
      <c r="Q51" s="23"/>
    </row>
    <row r="52" spans="1:17" x14ac:dyDescent="0.2">
      <c r="A52" s="26">
        <v>4007</v>
      </c>
      <c r="B52" s="27" t="s">
        <v>138</v>
      </c>
      <c r="C52" s="27" t="s">
        <v>139</v>
      </c>
      <c r="D52" s="26">
        <v>45</v>
      </c>
      <c r="E52" s="30">
        <v>0</v>
      </c>
      <c r="F52" s="30">
        <v>5571000</v>
      </c>
      <c r="G52" s="30">
        <v>2954925.42</v>
      </c>
      <c r="H52" s="27">
        <v>100</v>
      </c>
      <c r="I52" s="27">
        <v>100</v>
      </c>
      <c r="J52" s="27">
        <v>100</v>
      </c>
      <c r="K52" s="27" t="s">
        <v>183</v>
      </c>
      <c r="L52" s="24">
        <v>0</v>
      </c>
      <c r="M52" s="25">
        <f t="shared" si="1"/>
        <v>0.53041203015616589</v>
      </c>
      <c r="N52" s="29">
        <f t="shared" si="2"/>
        <v>1</v>
      </c>
      <c r="O52" s="29">
        <f t="shared" si="3"/>
        <v>1</v>
      </c>
      <c r="P52" s="23"/>
      <c r="Q52" s="23"/>
    </row>
    <row r="53" spans="1:17" x14ac:dyDescent="0.2">
      <c r="A53" s="26">
        <v>4023</v>
      </c>
      <c r="B53" s="27" t="s">
        <v>140</v>
      </c>
      <c r="C53" s="27" t="s">
        <v>140</v>
      </c>
      <c r="D53" s="26">
        <v>42</v>
      </c>
      <c r="E53" s="30">
        <v>7600000</v>
      </c>
      <c r="F53" s="30">
        <v>7600000</v>
      </c>
      <c r="G53" s="30">
        <v>6801778.4500000002</v>
      </c>
      <c r="H53" s="27">
        <v>3</v>
      </c>
      <c r="I53" s="27">
        <v>3</v>
      </c>
      <c r="J53" s="27">
        <v>3</v>
      </c>
      <c r="K53" s="27" t="s">
        <v>183</v>
      </c>
      <c r="L53" s="24">
        <f t="shared" si="4"/>
        <v>0.89497084868421051</v>
      </c>
      <c r="M53" s="25">
        <f t="shared" si="1"/>
        <v>0.89497084868421051</v>
      </c>
      <c r="N53" s="29">
        <f t="shared" si="2"/>
        <v>1</v>
      </c>
      <c r="O53" s="29">
        <f t="shared" si="3"/>
        <v>1</v>
      </c>
      <c r="P53" s="23"/>
      <c r="Q53" s="23"/>
    </row>
    <row r="54" spans="1:17" x14ac:dyDescent="0.2">
      <c r="A54" s="26">
        <v>4037</v>
      </c>
      <c r="B54" s="27" t="s">
        <v>141</v>
      </c>
      <c r="C54" s="27" t="s">
        <v>142</v>
      </c>
      <c r="D54" s="26">
        <v>42</v>
      </c>
      <c r="E54" s="30">
        <v>0</v>
      </c>
      <c r="F54" s="30">
        <v>1000000</v>
      </c>
      <c r="G54" s="30">
        <v>1000000</v>
      </c>
      <c r="H54" s="27">
        <v>100</v>
      </c>
      <c r="I54" s="27">
        <v>100</v>
      </c>
      <c r="J54" s="27">
        <v>100</v>
      </c>
      <c r="K54" s="27" t="s">
        <v>183</v>
      </c>
      <c r="L54" s="24">
        <v>0</v>
      </c>
      <c r="M54" s="25">
        <f t="shared" si="1"/>
        <v>1</v>
      </c>
      <c r="N54" s="29">
        <f t="shared" si="2"/>
        <v>1</v>
      </c>
      <c r="O54" s="29">
        <f t="shared" si="3"/>
        <v>1</v>
      </c>
      <c r="P54" s="23"/>
      <c r="Q54" s="23"/>
    </row>
    <row r="55" spans="1:17" x14ac:dyDescent="0.2">
      <c r="A55" s="26">
        <v>4038</v>
      </c>
      <c r="B55" s="27" t="s">
        <v>143</v>
      </c>
      <c r="C55" s="27" t="s">
        <v>144</v>
      </c>
      <c r="D55" s="26">
        <v>42</v>
      </c>
      <c r="E55" s="30">
        <v>0</v>
      </c>
      <c r="F55" s="30">
        <v>250000</v>
      </c>
      <c r="G55" s="30">
        <v>250000</v>
      </c>
      <c r="H55" s="27">
        <v>100</v>
      </c>
      <c r="I55" s="27">
        <v>100</v>
      </c>
      <c r="J55" s="27">
        <v>100</v>
      </c>
      <c r="K55" s="27" t="s">
        <v>183</v>
      </c>
      <c r="L55" s="24">
        <v>0</v>
      </c>
      <c r="M55" s="25">
        <f t="shared" si="1"/>
        <v>1</v>
      </c>
      <c r="N55" s="29">
        <f t="shared" si="2"/>
        <v>1</v>
      </c>
      <c r="O55" s="29">
        <f t="shared" si="3"/>
        <v>1</v>
      </c>
      <c r="P55" s="23"/>
      <c r="Q55" s="23"/>
    </row>
    <row r="56" spans="1:17" x14ac:dyDescent="0.2">
      <c r="A56" s="26">
        <v>4039</v>
      </c>
      <c r="B56" s="27" t="s">
        <v>145</v>
      </c>
      <c r="C56" s="27" t="s">
        <v>146</v>
      </c>
      <c r="D56" s="26">
        <v>42</v>
      </c>
      <c r="E56" s="30">
        <v>0</v>
      </c>
      <c r="F56" s="30">
        <v>1500000</v>
      </c>
      <c r="G56" s="30">
        <v>1500000</v>
      </c>
      <c r="H56" s="27">
        <v>100</v>
      </c>
      <c r="I56" s="27">
        <v>100</v>
      </c>
      <c r="J56" s="27">
        <v>100</v>
      </c>
      <c r="K56" s="27" t="s">
        <v>183</v>
      </c>
      <c r="L56" s="24">
        <v>0</v>
      </c>
      <c r="M56" s="25">
        <f t="shared" si="1"/>
        <v>1</v>
      </c>
      <c r="N56" s="29">
        <f t="shared" si="2"/>
        <v>1</v>
      </c>
      <c r="O56" s="29">
        <f t="shared" si="3"/>
        <v>1</v>
      </c>
      <c r="P56" s="23"/>
      <c r="Q56" s="23"/>
    </row>
    <row r="57" spans="1:17" x14ac:dyDescent="0.2">
      <c r="A57" s="26">
        <v>4040</v>
      </c>
      <c r="B57" s="27" t="s">
        <v>147</v>
      </c>
      <c r="C57" s="27" t="s">
        <v>148</v>
      </c>
      <c r="D57" s="26">
        <v>42</v>
      </c>
      <c r="E57" s="30">
        <v>0</v>
      </c>
      <c r="F57" s="30">
        <v>3500000</v>
      </c>
      <c r="G57" s="30">
        <v>3500000</v>
      </c>
      <c r="H57" s="27">
        <v>100</v>
      </c>
      <c r="I57" s="27">
        <v>100</v>
      </c>
      <c r="J57" s="27">
        <v>100</v>
      </c>
      <c r="K57" s="27" t="s">
        <v>183</v>
      </c>
      <c r="L57" s="24">
        <v>0</v>
      </c>
      <c r="M57" s="25">
        <f t="shared" si="1"/>
        <v>1</v>
      </c>
      <c r="N57" s="29">
        <f t="shared" si="2"/>
        <v>1</v>
      </c>
      <c r="O57" s="29">
        <f t="shared" si="3"/>
        <v>1</v>
      </c>
      <c r="P57" s="23"/>
      <c r="Q57" s="23"/>
    </row>
    <row r="58" spans="1:17" x14ac:dyDescent="0.2">
      <c r="A58" s="26">
        <v>4041</v>
      </c>
      <c r="B58" s="27" t="s">
        <v>149</v>
      </c>
      <c r="C58" s="27" t="s">
        <v>150</v>
      </c>
      <c r="D58" s="26">
        <v>42</v>
      </c>
      <c r="E58" s="30">
        <v>0</v>
      </c>
      <c r="F58" s="30">
        <v>4639360</v>
      </c>
      <c r="G58" s="30">
        <v>2281024.5499999998</v>
      </c>
      <c r="H58" s="27">
        <v>100</v>
      </c>
      <c r="I58" s="27">
        <v>100</v>
      </c>
      <c r="J58" s="27">
        <v>100</v>
      </c>
      <c r="K58" s="27" t="s">
        <v>183</v>
      </c>
      <c r="L58" s="24">
        <v>0</v>
      </c>
      <c r="M58" s="25">
        <f t="shared" si="1"/>
        <v>0.49166793480135185</v>
      </c>
      <c r="N58" s="29">
        <f t="shared" si="2"/>
        <v>1</v>
      </c>
      <c r="O58" s="29">
        <f t="shared" si="3"/>
        <v>1</v>
      </c>
      <c r="P58" s="23"/>
      <c r="Q58" s="23"/>
    </row>
    <row r="59" spans="1:17" x14ac:dyDescent="0.2">
      <c r="A59" s="26">
        <v>4042</v>
      </c>
      <c r="B59" s="27" t="s">
        <v>151</v>
      </c>
      <c r="C59" s="27" t="s">
        <v>152</v>
      </c>
      <c r="D59" s="26">
        <v>42</v>
      </c>
      <c r="E59" s="30">
        <v>0</v>
      </c>
      <c r="F59" s="30">
        <v>250000</v>
      </c>
      <c r="G59" s="30">
        <v>250000</v>
      </c>
      <c r="H59" s="27">
        <v>100</v>
      </c>
      <c r="I59" s="27">
        <v>100</v>
      </c>
      <c r="J59" s="27">
        <v>100</v>
      </c>
      <c r="K59" s="27" t="s">
        <v>183</v>
      </c>
      <c r="L59" s="24">
        <v>0</v>
      </c>
      <c r="M59" s="25">
        <f t="shared" si="1"/>
        <v>1</v>
      </c>
      <c r="N59" s="29">
        <f t="shared" si="2"/>
        <v>1</v>
      </c>
      <c r="O59" s="29">
        <f t="shared" si="3"/>
        <v>1</v>
      </c>
      <c r="P59" s="23"/>
      <c r="Q59" s="23"/>
    </row>
    <row r="60" spans="1:17" x14ac:dyDescent="0.2">
      <c r="A60" s="26">
        <v>4043</v>
      </c>
      <c r="B60" s="27" t="s">
        <v>153</v>
      </c>
      <c r="C60" s="27" t="s">
        <v>154</v>
      </c>
      <c r="D60" s="26">
        <v>42</v>
      </c>
      <c r="E60" s="30">
        <v>0</v>
      </c>
      <c r="F60" s="30">
        <v>500000</v>
      </c>
      <c r="G60" s="30">
        <v>500000</v>
      </c>
      <c r="H60" s="27">
        <v>100</v>
      </c>
      <c r="I60" s="27">
        <v>100</v>
      </c>
      <c r="J60" s="27">
        <v>100</v>
      </c>
      <c r="K60" s="27" t="s">
        <v>183</v>
      </c>
      <c r="L60" s="24">
        <v>0</v>
      </c>
      <c r="M60" s="25">
        <f t="shared" si="1"/>
        <v>1</v>
      </c>
      <c r="N60" s="29">
        <f t="shared" si="2"/>
        <v>1</v>
      </c>
      <c r="O60" s="29">
        <f t="shared" si="3"/>
        <v>1</v>
      </c>
      <c r="P60" s="23"/>
      <c r="Q60" s="23"/>
    </row>
    <row r="61" spans="1:17" x14ac:dyDescent="0.2">
      <c r="A61" s="26">
        <v>4044</v>
      </c>
      <c r="B61" s="27" t="s">
        <v>155</v>
      </c>
      <c r="C61" s="27" t="s">
        <v>155</v>
      </c>
      <c r="D61" s="26">
        <v>42</v>
      </c>
      <c r="E61" s="30">
        <v>0</v>
      </c>
      <c r="F61" s="30">
        <v>3294230</v>
      </c>
      <c r="G61" s="30">
        <v>2865808.95</v>
      </c>
      <c r="H61" s="27">
        <v>100</v>
      </c>
      <c r="I61" s="27">
        <v>100</v>
      </c>
      <c r="J61" s="27">
        <v>100</v>
      </c>
      <c r="K61" s="27" t="s">
        <v>183</v>
      </c>
      <c r="L61" s="24">
        <v>0</v>
      </c>
      <c r="M61" s="25">
        <f t="shared" si="1"/>
        <v>0.86994804552201888</v>
      </c>
      <c r="N61" s="29">
        <f t="shared" si="2"/>
        <v>1</v>
      </c>
      <c r="O61" s="29">
        <f t="shared" si="3"/>
        <v>1</v>
      </c>
      <c r="P61" s="23"/>
      <c r="Q61" s="23"/>
    </row>
    <row r="62" spans="1:17" x14ac:dyDescent="0.2">
      <c r="A62" s="26">
        <v>4045</v>
      </c>
      <c r="B62" s="27" t="s">
        <v>156</v>
      </c>
      <c r="C62" s="27" t="s">
        <v>157</v>
      </c>
      <c r="D62" s="26">
        <v>42</v>
      </c>
      <c r="E62" s="30">
        <v>0</v>
      </c>
      <c r="F62" s="30">
        <v>1500000</v>
      </c>
      <c r="G62" s="30">
        <v>1500000</v>
      </c>
      <c r="H62" s="27">
        <v>100</v>
      </c>
      <c r="I62" s="27">
        <v>100</v>
      </c>
      <c r="J62" s="27">
        <v>100</v>
      </c>
      <c r="K62" s="27" t="s">
        <v>183</v>
      </c>
      <c r="L62" s="24">
        <v>0</v>
      </c>
      <c r="M62" s="25">
        <f t="shared" si="1"/>
        <v>1</v>
      </c>
      <c r="N62" s="29">
        <f t="shared" si="2"/>
        <v>1</v>
      </c>
      <c r="O62" s="29">
        <f t="shared" si="3"/>
        <v>1</v>
      </c>
      <c r="P62" s="23"/>
      <c r="Q62" s="23"/>
    </row>
    <row r="63" spans="1:17" x14ac:dyDescent="0.2">
      <c r="A63" s="26">
        <v>4046</v>
      </c>
      <c r="B63" s="27" t="s">
        <v>158</v>
      </c>
      <c r="C63" s="27" t="s">
        <v>159</v>
      </c>
      <c r="D63" s="26">
        <v>45</v>
      </c>
      <c r="E63" s="30">
        <v>0</v>
      </c>
      <c r="F63" s="30">
        <v>0</v>
      </c>
      <c r="G63" s="30">
        <v>0</v>
      </c>
      <c r="H63" s="27">
        <v>0</v>
      </c>
      <c r="I63" s="27">
        <v>0</v>
      </c>
      <c r="J63" s="27">
        <v>0</v>
      </c>
      <c r="K63" s="27" t="s">
        <v>183</v>
      </c>
      <c r="L63" s="24">
        <v>0</v>
      </c>
      <c r="M63" s="25">
        <v>0</v>
      </c>
      <c r="N63" s="29">
        <v>0</v>
      </c>
      <c r="O63" s="29">
        <v>0</v>
      </c>
      <c r="P63" s="23"/>
      <c r="Q63" s="23"/>
    </row>
    <row r="64" spans="1:17" x14ac:dyDescent="0.2">
      <c r="A64" s="26">
        <v>4047</v>
      </c>
      <c r="B64" s="27" t="s">
        <v>160</v>
      </c>
      <c r="C64" s="27" t="s">
        <v>161</v>
      </c>
      <c r="D64" s="26">
        <v>42</v>
      </c>
      <c r="E64" s="30">
        <v>0</v>
      </c>
      <c r="F64" s="30">
        <v>0</v>
      </c>
      <c r="G64" s="30">
        <v>0</v>
      </c>
      <c r="H64" s="27">
        <v>0</v>
      </c>
      <c r="I64" s="27">
        <v>0</v>
      </c>
      <c r="J64" s="27">
        <v>0</v>
      </c>
      <c r="K64" s="27" t="s">
        <v>183</v>
      </c>
      <c r="L64" s="24">
        <v>0</v>
      </c>
      <c r="M64" s="25">
        <v>0</v>
      </c>
      <c r="N64" s="29">
        <v>0</v>
      </c>
      <c r="O64" s="29">
        <v>0</v>
      </c>
      <c r="P64" s="23"/>
      <c r="Q64" s="23"/>
    </row>
    <row r="65" spans="1:17" x14ac:dyDescent="0.2">
      <c r="A65" s="26">
        <v>5001</v>
      </c>
      <c r="B65" s="27" t="s">
        <v>162</v>
      </c>
      <c r="C65" s="27" t="s">
        <v>163</v>
      </c>
      <c r="D65" s="26">
        <v>21</v>
      </c>
      <c r="E65" s="30">
        <v>3576494</v>
      </c>
      <c r="F65" s="30">
        <v>5413833.2999999998</v>
      </c>
      <c r="G65" s="30">
        <v>3347745.31</v>
      </c>
      <c r="H65" s="27">
        <v>30</v>
      </c>
      <c r="I65" s="27">
        <v>30</v>
      </c>
      <c r="J65" s="27">
        <v>25</v>
      </c>
      <c r="K65" s="27" t="s">
        <v>183</v>
      </c>
      <c r="L65" s="24">
        <f t="shared" si="4"/>
        <v>0.93604108101397632</v>
      </c>
      <c r="M65" s="25">
        <f t="shared" si="1"/>
        <v>0.61836874622644922</v>
      </c>
      <c r="N65" s="29">
        <f t="shared" si="2"/>
        <v>0.83333333333333337</v>
      </c>
      <c r="O65" s="29">
        <f t="shared" si="3"/>
        <v>0.83333333333333337</v>
      </c>
      <c r="P65" s="23"/>
      <c r="Q65" s="23"/>
    </row>
    <row r="66" spans="1:17" x14ac:dyDescent="0.2">
      <c r="A66" s="26">
        <v>5002</v>
      </c>
      <c r="B66" s="27" t="s">
        <v>164</v>
      </c>
      <c r="C66" s="27" t="s">
        <v>165</v>
      </c>
      <c r="D66" s="26">
        <v>24</v>
      </c>
      <c r="E66" s="30">
        <v>49669</v>
      </c>
      <c r="F66" s="30">
        <v>40969</v>
      </c>
      <c r="G66" s="30">
        <v>16180.45</v>
      </c>
      <c r="H66" s="27">
        <v>99.999999999999986</v>
      </c>
      <c r="I66" s="27">
        <v>99.999999999999986</v>
      </c>
      <c r="J66" s="27">
        <v>75.099999999999994</v>
      </c>
      <c r="K66" s="27" t="s">
        <v>183</v>
      </c>
      <c r="L66" s="24">
        <f t="shared" si="4"/>
        <v>0.32576556806056095</v>
      </c>
      <c r="M66" s="25">
        <f t="shared" si="1"/>
        <v>0.39494373794820475</v>
      </c>
      <c r="N66" s="29">
        <f t="shared" si="2"/>
        <v>0.751</v>
      </c>
      <c r="O66" s="29">
        <f t="shared" si="3"/>
        <v>0.751</v>
      </c>
      <c r="P66" s="23"/>
      <c r="Q66" s="23"/>
    </row>
    <row r="67" spans="1:17" x14ac:dyDescent="0.2">
      <c r="A67" s="26">
        <v>5004</v>
      </c>
      <c r="B67" s="27" t="s">
        <v>166</v>
      </c>
      <c r="C67" s="27" t="s">
        <v>167</v>
      </c>
      <c r="D67" s="26">
        <v>23</v>
      </c>
      <c r="E67" s="30">
        <v>1876385</v>
      </c>
      <c r="F67" s="30">
        <v>1754373.9</v>
      </c>
      <c r="G67" s="30">
        <v>1298750.17</v>
      </c>
      <c r="H67" s="27">
        <v>9060</v>
      </c>
      <c r="I67" s="27">
        <v>9060</v>
      </c>
      <c r="J67" s="27">
        <v>9647</v>
      </c>
      <c r="K67" s="27" t="s">
        <v>190</v>
      </c>
      <c r="L67" s="24">
        <f t="shared" si="4"/>
        <v>0.69215548514830372</v>
      </c>
      <c r="M67" s="25">
        <f t="shared" si="1"/>
        <v>0.74029268789281466</v>
      </c>
      <c r="N67" s="29">
        <f t="shared" si="2"/>
        <v>1.0647902869757175</v>
      </c>
      <c r="O67" s="29">
        <f t="shared" si="3"/>
        <v>1.0647902869757175</v>
      </c>
      <c r="P67" s="23"/>
      <c r="Q67" s="23"/>
    </row>
    <row r="68" spans="1:17" x14ac:dyDescent="0.2">
      <c r="A68" s="26">
        <v>5009</v>
      </c>
      <c r="B68" s="27" t="s">
        <v>168</v>
      </c>
      <c r="C68" s="27" t="s">
        <v>169</v>
      </c>
      <c r="D68" s="26">
        <v>20</v>
      </c>
      <c r="E68" s="30">
        <v>4500000</v>
      </c>
      <c r="F68" s="30">
        <v>4500000</v>
      </c>
      <c r="G68" s="30">
        <v>3303000</v>
      </c>
      <c r="H68" s="27">
        <v>99.999999999999986</v>
      </c>
      <c r="I68" s="27">
        <v>99.999999999999986</v>
      </c>
      <c r="J68" s="27">
        <v>75.099999999999994</v>
      </c>
      <c r="K68" s="27" t="s">
        <v>183</v>
      </c>
      <c r="L68" s="24">
        <f t="shared" ref="L68:L71" si="5">+G68/E68</f>
        <v>0.73399999999999999</v>
      </c>
      <c r="M68" s="25">
        <f t="shared" si="1"/>
        <v>0.73399999999999999</v>
      </c>
      <c r="N68" s="29">
        <f t="shared" si="2"/>
        <v>0.751</v>
      </c>
      <c r="O68" s="29">
        <f t="shared" si="3"/>
        <v>0.751</v>
      </c>
      <c r="P68" s="23"/>
      <c r="Q68" s="23"/>
    </row>
    <row r="69" spans="1:17" x14ac:dyDescent="0.2">
      <c r="A69" s="26">
        <v>5011</v>
      </c>
      <c r="B69" s="27" t="s">
        <v>170</v>
      </c>
      <c r="C69" s="27" t="s">
        <v>171</v>
      </c>
      <c r="D69" s="26">
        <v>21</v>
      </c>
      <c r="E69" s="30">
        <v>2500000</v>
      </c>
      <c r="F69" s="30">
        <v>2500000</v>
      </c>
      <c r="G69" s="30">
        <v>2215908.34</v>
      </c>
      <c r="H69" s="27">
        <v>30</v>
      </c>
      <c r="I69" s="27">
        <v>30</v>
      </c>
      <c r="J69" s="27">
        <v>25</v>
      </c>
      <c r="K69" s="27" t="s">
        <v>183</v>
      </c>
      <c r="L69" s="24">
        <f t="shared" si="5"/>
        <v>0.88636333599999995</v>
      </c>
      <c r="M69" s="25">
        <f t="shared" ref="M69:M75" si="6">+G69/F69</f>
        <v>0.88636333599999995</v>
      </c>
      <c r="N69" s="29">
        <f t="shared" ref="N69:N75" si="7">+J69/H69</f>
        <v>0.83333333333333337</v>
      </c>
      <c r="O69" s="29">
        <f t="shared" ref="O69:O75" si="8">+J69/I69</f>
        <v>0.83333333333333337</v>
      </c>
      <c r="P69" s="23"/>
      <c r="Q69" s="23"/>
    </row>
    <row r="70" spans="1:17" x14ac:dyDescent="0.2">
      <c r="A70" s="26">
        <v>5017</v>
      </c>
      <c r="B70" s="27" t="s">
        <v>172</v>
      </c>
      <c r="C70" s="27" t="s">
        <v>173</v>
      </c>
      <c r="D70" s="26">
        <v>21</v>
      </c>
      <c r="E70" s="30">
        <v>75000</v>
      </c>
      <c r="F70" s="30">
        <v>75000</v>
      </c>
      <c r="G70" s="30">
        <v>50043.99</v>
      </c>
      <c r="H70" s="27">
        <v>99.999999999999986</v>
      </c>
      <c r="I70" s="27">
        <v>99.999999999999986</v>
      </c>
      <c r="J70" s="27">
        <v>81.7</v>
      </c>
      <c r="K70" s="27" t="s">
        <v>183</v>
      </c>
      <c r="L70" s="24">
        <f t="shared" si="5"/>
        <v>0.66725319999999999</v>
      </c>
      <c r="M70" s="25">
        <f t="shared" si="6"/>
        <v>0.66725319999999999</v>
      </c>
      <c r="N70" s="29">
        <f t="shared" si="7"/>
        <v>0.81700000000000017</v>
      </c>
      <c r="O70" s="29">
        <f t="shared" si="8"/>
        <v>0.81700000000000017</v>
      </c>
      <c r="P70" s="23"/>
      <c r="Q70" s="23"/>
    </row>
    <row r="71" spans="1:17" x14ac:dyDescent="0.2">
      <c r="A71" s="26">
        <v>5019</v>
      </c>
      <c r="B71" s="27" t="s">
        <v>174</v>
      </c>
      <c r="C71" s="27" t="s">
        <v>175</v>
      </c>
      <c r="D71" s="26">
        <v>21</v>
      </c>
      <c r="E71" s="30">
        <v>2500000</v>
      </c>
      <c r="F71" s="30">
        <v>2500000</v>
      </c>
      <c r="G71" s="30">
        <v>946105.55</v>
      </c>
      <c r="H71" s="27">
        <v>99.999999999999986</v>
      </c>
      <c r="I71" s="27">
        <v>99.999999999999986</v>
      </c>
      <c r="J71" s="27">
        <v>75.099999999999994</v>
      </c>
      <c r="K71" s="27" t="s">
        <v>183</v>
      </c>
      <c r="L71" s="24">
        <f t="shared" si="5"/>
        <v>0.37844222</v>
      </c>
      <c r="M71" s="25">
        <f t="shared" si="6"/>
        <v>0.37844222</v>
      </c>
      <c r="N71" s="29">
        <f t="shared" si="7"/>
        <v>0.751</v>
      </c>
      <c r="O71" s="29">
        <f t="shared" si="8"/>
        <v>0.751</v>
      </c>
      <c r="P71" s="23"/>
      <c r="Q71" s="23"/>
    </row>
    <row r="72" spans="1:17" x14ac:dyDescent="0.2">
      <c r="A72" s="26">
        <v>6013</v>
      </c>
      <c r="B72" s="27" t="s">
        <v>176</v>
      </c>
      <c r="C72" s="27" t="s">
        <v>177</v>
      </c>
      <c r="D72" s="26">
        <v>60</v>
      </c>
      <c r="E72" s="30">
        <v>0</v>
      </c>
      <c r="F72" s="30">
        <v>2500000</v>
      </c>
      <c r="G72" s="30">
        <v>1972416.95</v>
      </c>
      <c r="H72" s="27">
        <v>100.00000000000001</v>
      </c>
      <c r="I72" s="27">
        <v>100.00000000000001</v>
      </c>
      <c r="J72" s="27">
        <v>73.650000000000006</v>
      </c>
      <c r="K72" s="27" t="s">
        <v>183</v>
      </c>
      <c r="L72" s="24">
        <v>0</v>
      </c>
      <c r="M72" s="25">
        <f t="shared" si="6"/>
        <v>0.78896677999999998</v>
      </c>
      <c r="N72" s="29">
        <f t="shared" si="7"/>
        <v>0.73649999999999993</v>
      </c>
      <c r="O72" s="29">
        <f t="shared" si="8"/>
        <v>0.73649999999999993</v>
      </c>
      <c r="P72" s="23"/>
      <c r="Q72" s="23"/>
    </row>
    <row r="73" spans="1:17" x14ac:dyDescent="0.2">
      <c r="A73" s="26">
        <v>7002</v>
      </c>
      <c r="B73" s="27" t="s">
        <v>178</v>
      </c>
      <c r="C73" s="27" t="s">
        <v>179</v>
      </c>
      <c r="D73" s="26">
        <v>100</v>
      </c>
      <c r="E73" s="30">
        <v>0</v>
      </c>
      <c r="F73" s="30">
        <v>1000000</v>
      </c>
      <c r="G73" s="30">
        <v>347194.8</v>
      </c>
      <c r="H73" s="27">
        <v>90</v>
      </c>
      <c r="I73" s="27">
        <v>90</v>
      </c>
      <c r="J73" s="27">
        <v>50</v>
      </c>
      <c r="K73" s="27" t="s">
        <v>183</v>
      </c>
      <c r="L73" s="24">
        <v>0</v>
      </c>
      <c r="M73" s="25">
        <f t="shared" si="6"/>
        <v>0.34719479999999997</v>
      </c>
      <c r="N73" s="29">
        <f t="shared" si="7"/>
        <v>0.55555555555555558</v>
      </c>
      <c r="O73" s="29">
        <f t="shared" si="8"/>
        <v>0.55555555555555558</v>
      </c>
      <c r="P73" s="23"/>
      <c r="Q73" s="23"/>
    </row>
    <row r="74" spans="1:17" x14ac:dyDescent="0.2">
      <c r="A74" s="26">
        <v>8001</v>
      </c>
      <c r="B74" s="27" t="s">
        <v>180</v>
      </c>
      <c r="C74" s="27" t="s">
        <v>181</v>
      </c>
      <c r="D74" s="26">
        <v>80</v>
      </c>
      <c r="E74" s="30">
        <v>0</v>
      </c>
      <c r="F74" s="30">
        <v>1000000</v>
      </c>
      <c r="G74" s="30">
        <v>247314.6</v>
      </c>
      <c r="H74" s="27">
        <v>290</v>
      </c>
      <c r="I74" s="27">
        <v>290</v>
      </c>
      <c r="J74" s="27">
        <v>137</v>
      </c>
      <c r="K74" s="27" t="s">
        <v>195</v>
      </c>
      <c r="L74" s="24">
        <v>0</v>
      </c>
      <c r="M74" s="25">
        <f t="shared" si="6"/>
        <v>0.2473146</v>
      </c>
      <c r="N74" s="29">
        <f t="shared" si="7"/>
        <v>0.47241379310344828</v>
      </c>
      <c r="O74" s="29">
        <f t="shared" si="8"/>
        <v>0.47241379310344828</v>
      </c>
      <c r="P74" s="23"/>
      <c r="Q74" s="23"/>
    </row>
    <row r="75" spans="1:17" x14ac:dyDescent="0.2">
      <c r="A75" s="26">
        <v>8008</v>
      </c>
      <c r="B75" s="27" t="s">
        <v>182</v>
      </c>
      <c r="C75" s="27" t="s">
        <v>182</v>
      </c>
      <c r="D75" s="26">
        <v>80</v>
      </c>
      <c r="E75" s="30">
        <v>0</v>
      </c>
      <c r="F75" s="30">
        <v>1000000</v>
      </c>
      <c r="G75" s="30">
        <v>270376.8</v>
      </c>
      <c r="H75" s="27">
        <v>6800</v>
      </c>
      <c r="I75" s="27">
        <v>6800</v>
      </c>
      <c r="J75" s="27">
        <v>16110</v>
      </c>
      <c r="K75" s="27" t="s">
        <v>190</v>
      </c>
      <c r="L75" s="24">
        <v>0</v>
      </c>
      <c r="M75" s="25">
        <f t="shared" si="6"/>
        <v>0.27037679999999997</v>
      </c>
      <c r="N75" s="29">
        <f t="shared" si="7"/>
        <v>2.3691176470588236</v>
      </c>
      <c r="O75" s="29">
        <f t="shared" si="8"/>
        <v>2.3691176470588236</v>
      </c>
      <c r="P75" s="23"/>
      <c r="Q75" s="23"/>
    </row>
    <row r="76" spans="1:17" x14ac:dyDescent="0.2">
      <c r="A76" s="28"/>
      <c r="B76" s="28"/>
      <c r="C76" s="28"/>
      <c r="D76" s="2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ignoredErrors>
    <ignoredError sqref="L4:M16 L20:M26 M19 L32:M43 M27:M31 L47:M50 M44:M46 L53:M53 M51:M52 L65:M71 M54:M62 M72:M75" unlockedFormula="1"/>
    <ignoredError sqref="L28 N72:N75 N54:N62 N65:N71 N51:N52 N53 N44:N46 N47:N50 N27:N31 N32:N43 N19 N20:N26 N5:N16 O72:O75 O54:O62 O65:O71 O51:O52 O53 O44:O46 O47:O50 O27:O31 O32:O43 O19 O20:O26 O4:O16 L30" evalError="1" unlockedFormula="1"/>
    <ignoredError sqref="O7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8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0c865bf4-0f22-4e4d-b041-7b0c1657e5a8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Ángeles Ramírez</cp:lastModifiedBy>
  <cp:lastPrinted>2017-03-30T22:21:48Z</cp:lastPrinted>
  <dcterms:created xsi:type="dcterms:W3CDTF">2014-10-22T05:35:08Z</dcterms:created>
  <dcterms:modified xsi:type="dcterms:W3CDTF">2023-10-19T00:53:01Z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