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3er Trrimestre 2023\"/>
    </mc:Choice>
  </mc:AlternateContent>
  <xr:revisionPtr revIDLastSave="0" documentId="13_ncr:1_{2ACBFB97-E16A-4F28-A9BD-78638182EBDA}" xr6:coauthVersionLast="36" xr6:coauthVersionMax="36" xr10:uidLastSave="{00000000-0000-0000-0000-000000000000}"/>
  <bookViews>
    <workbookView xWindow="0" yWindow="0" windowWidth="24000" windowHeight="1107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41" i="4" l="1"/>
  <c r="G17" i="4"/>
  <c r="G34" i="4" l="1"/>
  <c r="G38" i="4" l="1"/>
  <c r="G37" i="4"/>
  <c r="G13" i="4" l="1"/>
  <c r="G11" i="4"/>
  <c r="D13" i="4"/>
  <c r="D11" i="4"/>
  <c r="G35" i="4"/>
  <c r="G31" i="4"/>
  <c r="D35" i="4"/>
  <c r="D34" i="4"/>
  <c r="D31" i="4" s="1"/>
  <c r="F31" i="4"/>
  <c r="E31" i="4"/>
  <c r="C31" i="4"/>
  <c r="B31" i="4"/>
  <c r="G21" i="4"/>
  <c r="F21" i="4"/>
  <c r="E21" i="4"/>
  <c r="D21" i="4"/>
  <c r="C21" i="4"/>
  <c r="B21" i="4"/>
  <c r="C40" i="4" l="1"/>
  <c r="E40" i="4"/>
  <c r="G40" i="4"/>
  <c r="F40" i="4"/>
  <c r="B40" i="4"/>
  <c r="F16" i="4" l="1"/>
  <c r="E16" i="4"/>
  <c r="C16" i="4"/>
  <c r="B16" i="4"/>
  <c r="D40" i="4"/>
  <c r="D16" i="4" l="1"/>
  <c r="G16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<sst xmlns="http://schemas.openxmlformats.org/spreadsheetml/2006/main" count="62" uniqueCount="39">
  <si>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</si>
  <si>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</si>
  <si>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</si>
  <si>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</si>
  <si>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</si>
  <si>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</si>
  <si>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</si>
  <si>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</si>
  <si>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</si>
  <si>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</si>
  <si>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</si>
  <si>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</si>
  <si>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</si>
  <si>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</si>
  <si>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</si>
  <si>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</si>
  <si>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</si>
  <si>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</si>
  <si>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</si>
  <si>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</si>
  <si>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</si>
  <si>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</si>
  <si>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</si>
  <si>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</si>
  <si>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</si>
  <si>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</si>
  <si>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</si>
  <si>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</si>
  <si>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</si>
  <si>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</si>
  <si>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</si>
  <si>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</si>
  <si>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</si>
  <si>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</si>
  <si>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</si>
  <si>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</si>
  <si>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</si>
  <si>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</si>
  <si>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Comisión Municipal de Cultura Física y Deporte de León, Guanajuato
Estado Analítico de Ingresos
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</si>
</sst>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0" borderId="3" xfId="8" applyFont="1" applyBorder="1" applyAlignment="1">
      <alignment horizontal="left" vertical="top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4" fontId="8" fillId="0" borderId="4" xfId="8" applyNumberFormat="1" applyFont="1" applyBorder="1" applyAlignment="1" applyProtection="1">
      <alignment vertical="top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8" fillId="0" borderId="11" xfId="8" applyNumberFormat="1" applyFont="1" applyBorder="1" applyAlignment="1" applyProtection="1">
      <alignment horizontal="right"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9525</xdr:rowOff>
    </xdr:from>
    <xdr:to>
      <xdr:col>8</xdr:col>
      <xdr:colOff>540847</xdr:colOff>
      <xdr:row>56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77B06F-AC78-432A-99E1-A75EFF2C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29700"/>
          <a:ext cx="110850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topLeftCell="A13" zoomScaleNormal="100" workbookViewId="0">
      <selection activeCell="D38" sqref="D3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8" t="s">
        <v>38</v>
      </c>
      <c r="B1" s="49"/>
      <c r="C1" s="49"/>
      <c r="D1" s="49"/>
      <c r="E1" s="49"/>
      <c r="F1" s="49"/>
      <c r="G1" s="50"/>
    </row>
    <row r="2" spans="1:7" s="3" customFormat="1" x14ac:dyDescent="0.2">
      <c r="A2" s="25"/>
      <c r="B2" s="54" t="s">
        <v>0</v>
      </c>
      <c r="C2" s="55"/>
      <c r="D2" s="55"/>
      <c r="E2" s="55"/>
      <c r="F2" s="56"/>
      <c r="G2" s="51" t="s">
        <v>7</v>
      </c>
    </row>
    <row r="3" spans="1:7" s="1" customFormat="1" ht="24.95" customHeight="1" x14ac:dyDescent="0.2">
      <c r="A3" s="26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2"/>
    </row>
    <row r="4" spans="1:7" s="1" customFormat="1" x14ac:dyDescent="0.2">
      <c r="A4" s="27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8" t="s">
        <v>14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</row>
    <row r="6" spans="1:7" x14ac:dyDescent="0.2">
      <c r="A6" s="39" t="s">
        <v>15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</row>
    <row r="7" spans="1:7" x14ac:dyDescent="0.2">
      <c r="A7" s="38" t="s">
        <v>16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</row>
    <row r="8" spans="1:7" x14ac:dyDescent="0.2">
      <c r="A8" s="38" t="s">
        <v>17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38" t="s">
        <v>18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39" t="s">
        <v>19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38" t="s">
        <v>20</v>
      </c>
      <c r="B11" s="12">
        <v>69429009</v>
      </c>
      <c r="C11" s="12">
        <v>15263328.140000001</v>
      </c>
      <c r="D11" s="12">
        <f>+B11+C11</f>
        <v>84692337.140000001</v>
      </c>
      <c r="E11" s="12">
        <v>63280330.770000003</v>
      </c>
      <c r="F11" s="12">
        <v>63280330.770000003</v>
      </c>
      <c r="G11" s="12">
        <f>+F11-B11</f>
        <v>-6148678.2299999967</v>
      </c>
    </row>
    <row r="12" spans="1:7" ht="22.5" x14ac:dyDescent="0.2">
      <c r="A12" s="38" t="s">
        <v>21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38" t="s">
        <v>22</v>
      </c>
      <c r="B13" s="12">
        <v>78811160</v>
      </c>
      <c r="C13" s="12">
        <v>28137407.09</v>
      </c>
      <c r="D13" s="12">
        <f>+B13+C13</f>
        <v>106948567.09</v>
      </c>
      <c r="E13" s="12">
        <v>92314421</v>
      </c>
      <c r="F13" s="12">
        <v>92314421</v>
      </c>
      <c r="G13" s="12">
        <f>+F13-B13</f>
        <v>13503261</v>
      </c>
    </row>
    <row r="14" spans="1:7" x14ac:dyDescent="0.2">
      <c r="A14" s="38" t="s">
        <v>23</v>
      </c>
      <c r="B14" s="12">
        <v>0</v>
      </c>
      <c r="C14" s="12">
        <v>11112541</v>
      </c>
      <c r="D14" s="12">
        <v>11112541</v>
      </c>
      <c r="E14" s="12">
        <v>0</v>
      </c>
      <c r="F14" s="12">
        <v>0</v>
      </c>
      <c r="G14" s="12">
        <v>0</v>
      </c>
    </row>
    <row r="15" spans="1:7" x14ac:dyDescent="0.2">
      <c r="A15" s="40"/>
      <c r="B15" s="10"/>
      <c r="C15" s="10"/>
      <c r="D15" s="10"/>
      <c r="E15" s="10"/>
      <c r="F15" s="10"/>
      <c r="G15" s="12"/>
    </row>
    <row r="16" spans="1:7" x14ac:dyDescent="0.2">
      <c r="A16" s="41" t="s">
        <v>24</v>
      </c>
      <c r="B16" s="13">
        <f>SUM(B5:B15)</f>
        <v>148240169</v>
      </c>
      <c r="C16" s="13">
        <f t="shared" ref="C16:G17" si="0">SUM(C5:C15)</f>
        <v>54513276.230000004</v>
      </c>
      <c r="D16" s="13">
        <f t="shared" si="0"/>
        <v>202753445.23000002</v>
      </c>
      <c r="E16" s="13">
        <f t="shared" si="0"/>
        <v>155594751.77000001</v>
      </c>
      <c r="F16" s="32">
        <f t="shared" si="0"/>
        <v>155594751.77000001</v>
      </c>
      <c r="G16" s="9">
        <f t="shared" si="0"/>
        <v>7354582.7700000033</v>
      </c>
    </row>
    <row r="17" spans="1:7" x14ac:dyDescent="0.2">
      <c r="A17" s="42"/>
      <c r="B17" s="17"/>
      <c r="C17" s="17"/>
      <c r="D17" s="19"/>
      <c r="E17" s="18" t="s">
        <v>25</v>
      </c>
      <c r="F17" s="20"/>
      <c r="G17" s="9">
        <f>SUM(G5:G14)</f>
        <v>7354582.7700000033</v>
      </c>
    </row>
    <row r="18" spans="1:7" ht="10.5" customHeight="1" x14ac:dyDescent="0.2">
      <c r="A18" s="29"/>
      <c r="B18" s="54" t="s">
        <v>0</v>
      </c>
      <c r="C18" s="55"/>
      <c r="D18" s="55"/>
      <c r="E18" s="55"/>
      <c r="F18" s="56"/>
      <c r="G18" s="53" t="s">
        <v>7</v>
      </c>
    </row>
    <row r="19" spans="1:7" ht="22.5" x14ac:dyDescent="0.2">
      <c r="A19" s="33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2"/>
    </row>
    <row r="20" spans="1:7" x14ac:dyDescent="0.2">
      <c r="A20" s="30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14">
        <f>SUM(B22:B29)</f>
        <v>0</v>
      </c>
      <c r="C21" s="14">
        <f t="shared" ref="C21:G21" si="1">SUM(C22:C29)</f>
        <v>0</v>
      </c>
      <c r="D21" s="14">
        <f t="shared" si="1"/>
        <v>0</v>
      </c>
      <c r="E21" s="14">
        <f t="shared" si="1"/>
        <v>0</v>
      </c>
      <c r="F21" s="14">
        <f t="shared" si="1"/>
        <v>0</v>
      </c>
      <c r="G21" s="14">
        <f t="shared" si="1"/>
        <v>0</v>
      </c>
    </row>
    <row r="22" spans="1:7" x14ac:dyDescent="0.2">
      <c r="A22" s="43" t="s">
        <v>14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x14ac:dyDescent="0.2">
      <c r="A23" s="43" t="s">
        <v>15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">
      <c r="A24" s="43" t="s">
        <v>16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x14ac:dyDescent="0.2">
      <c r="A25" s="43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">
      <c r="A26" s="43" t="s">
        <v>28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">
      <c r="A27" s="43" t="s">
        <v>29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ht="22.5" x14ac:dyDescent="0.2">
      <c r="A28" s="43" t="s">
        <v>30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ht="22.5" x14ac:dyDescent="0.2">
      <c r="A29" s="43" t="s">
        <v>22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">
      <c r="A30" s="43"/>
      <c r="B30" s="15"/>
      <c r="C30" s="15"/>
      <c r="D30" s="15"/>
      <c r="E30" s="15"/>
      <c r="F30" s="15"/>
      <c r="G30" s="15"/>
    </row>
    <row r="31" spans="1:7" ht="33.75" x14ac:dyDescent="0.2">
      <c r="A31" s="28" t="s">
        <v>37</v>
      </c>
      <c r="B31" s="16">
        <f>SUM(B32:B35)</f>
        <v>148240169</v>
      </c>
      <c r="C31" s="16">
        <f t="shared" ref="C31:G31" si="2">SUM(C32:C35)</f>
        <v>43400735.230000004</v>
      </c>
      <c r="D31" s="16">
        <f t="shared" si="2"/>
        <v>191640904.23000002</v>
      </c>
      <c r="E31" s="16">
        <f t="shared" si="2"/>
        <v>155594751.77000001</v>
      </c>
      <c r="F31" s="16">
        <f t="shared" si="2"/>
        <v>155594751.77000001</v>
      </c>
      <c r="G31" s="16">
        <f t="shared" si="2"/>
        <v>7354582.7700000033</v>
      </c>
    </row>
    <row r="32" spans="1:7" x14ac:dyDescent="0.2">
      <c r="A32" s="43" t="s">
        <v>15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">
      <c r="A33" s="43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ht="22.5" x14ac:dyDescent="0.2">
      <c r="A34" s="43" t="s">
        <v>32</v>
      </c>
      <c r="B34" s="15">
        <v>69429009</v>
      </c>
      <c r="C34" s="15">
        <v>15263328.140000001</v>
      </c>
      <c r="D34" s="15">
        <f>+B34+C34</f>
        <v>84692337.140000001</v>
      </c>
      <c r="E34" s="15">
        <v>63280330.770000003</v>
      </c>
      <c r="F34" s="15">
        <v>63280330.770000003</v>
      </c>
      <c r="G34" s="15">
        <f>+F34-B34</f>
        <v>-6148678.2299999967</v>
      </c>
    </row>
    <row r="35" spans="1:7" ht="22.5" x14ac:dyDescent="0.2">
      <c r="A35" s="43" t="s">
        <v>22</v>
      </c>
      <c r="B35" s="15">
        <v>78811160</v>
      </c>
      <c r="C35" s="15">
        <v>28137407.09</v>
      </c>
      <c r="D35" s="15">
        <f>+B35+C35</f>
        <v>106948567.09</v>
      </c>
      <c r="E35" s="15">
        <v>92314421</v>
      </c>
      <c r="F35" s="15">
        <v>92314421</v>
      </c>
      <c r="G35" s="15">
        <f>+F35-B35</f>
        <v>13503261</v>
      </c>
    </row>
    <row r="36" spans="1:7" x14ac:dyDescent="0.2">
      <c r="A36" s="44"/>
      <c r="B36" s="15"/>
      <c r="C36" s="15"/>
      <c r="D36" s="15"/>
      <c r="E36" s="15"/>
      <c r="F36" s="15"/>
      <c r="G36" s="15"/>
    </row>
    <row r="37" spans="1:7" x14ac:dyDescent="0.2">
      <c r="A37" s="24" t="s">
        <v>33</v>
      </c>
      <c r="B37" s="16">
        <v>0</v>
      </c>
      <c r="C37" s="46">
        <v>11112541</v>
      </c>
      <c r="D37" s="46">
        <v>11112541</v>
      </c>
      <c r="E37" s="16">
        <v>0</v>
      </c>
      <c r="F37" s="16">
        <v>0</v>
      </c>
      <c r="G37" s="16">
        <f>F37-E37</f>
        <v>0</v>
      </c>
    </row>
    <row r="38" spans="1:7" x14ac:dyDescent="0.2">
      <c r="A38" s="43" t="s">
        <v>23</v>
      </c>
      <c r="B38" s="16">
        <v>0</v>
      </c>
      <c r="C38" s="46">
        <v>11112541</v>
      </c>
      <c r="D38" s="46">
        <v>11112541</v>
      </c>
      <c r="E38" s="16">
        <v>0</v>
      </c>
      <c r="F38" s="16">
        <v>0</v>
      </c>
      <c r="G38" s="16">
        <f>F38-E38</f>
        <v>0</v>
      </c>
    </row>
    <row r="39" spans="1:7" x14ac:dyDescent="0.2">
      <c r="A39" s="43"/>
      <c r="B39" s="16"/>
      <c r="C39" s="16"/>
      <c r="D39" s="16"/>
      <c r="E39" s="16"/>
      <c r="F39" s="16"/>
      <c r="G39" s="16"/>
    </row>
    <row r="40" spans="1:7" x14ac:dyDescent="0.2">
      <c r="A40" s="45" t="s">
        <v>24</v>
      </c>
      <c r="B40" s="31">
        <f>+B37+B31+B21</f>
        <v>148240169</v>
      </c>
      <c r="C40" s="31">
        <f t="shared" ref="C40:G40" si="3">+C37+C31+C21</f>
        <v>54513276.230000004</v>
      </c>
      <c r="D40" s="31">
        <f t="shared" si="3"/>
        <v>202753445.23000002</v>
      </c>
      <c r="E40" s="31">
        <f t="shared" si="3"/>
        <v>155594751.77000001</v>
      </c>
      <c r="F40" s="18">
        <f t="shared" si="3"/>
        <v>155594751.77000001</v>
      </c>
      <c r="G40" s="31">
        <f t="shared" si="3"/>
        <v>7354582.7700000033</v>
      </c>
    </row>
    <row r="41" spans="1:7" x14ac:dyDescent="0.2">
      <c r="A41" s="34"/>
      <c r="B41" s="35"/>
      <c r="C41" s="35"/>
      <c r="D41" s="35"/>
      <c r="E41" s="36" t="s">
        <v>25</v>
      </c>
      <c r="F41" s="37"/>
      <c r="G41" s="57">
        <f>SUM(G32:G38)</f>
        <v>7354582.7700000033</v>
      </c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ht="23.25" customHeight="1" x14ac:dyDescent="0.2">
      <c r="A45" s="47" t="s">
        <v>36</v>
      </c>
      <c r="B45" s="47"/>
      <c r="C45" s="47"/>
      <c r="D45" s="47"/>
      <c r="E45" s="47"/>
      <c r="F45" s="47"/>
      <c r="G45" s="47"/>
    </row>
  </sheetData>
  <sheetProtection formatCells="0" formatColumns="0" formatRows="0" insertRows="0" autoFilter="0"/>
  <mergeCells count="6">
    <mergeCell ref="A45:G45"/>
    <mergeCell ref="A1:G1"/>
    <mergeCell ref="G2:G3"/>
    <mergeCell ref="G18:G19"/>
    <mergeCell ref="B2:F2"/>
    <mergeCell ref="B18:F18"/>
  </mergeCells>
  <pageMargins left="1.9685039370078741" right="0.70866141732283472" top="0.74803149606299213" bottom="0.74803149606299213" header="0.31496062992125984" footer="0.31496062992125984"/>
  <pageSetup paperSize="9" scale="66" orientation="landscape" r:id="rId1"/>
  <ignoredErrors>
    <ignoredError sqref="B4:F4 B15:G15 B20:F20 G20" numberStoredAsText="1"/>
    <ignoredError sqref="B16:G16" numberStoredAsText="1" unlockedFormula="1"/>
    <ignoredError sqref="B40:G40 B21:G21 B31:G31 D34:D35 G34:G35 D11 D13 G11 G13 G37:G38 G17 G4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c865bf4-0f22-4e4d-b041-7b0c1657e5a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2023-10-24T16:36:04Z</cp:lastPrinted>
  <dcterms:created xsi:type="dcterms:W3CDTF">2012-12-11T20:48:19Z</dcterms:created>
  <dcterms:modified xsi:type="dcterms:W3CDTF">2023-10-24T16:40:16Z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