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Archivos 2023\Cuenta Pública 2023\2do trimestre 2023\"/>
    </mc:Choice>
  </mc:AlternateContent>
  <xr:revisionPtr revIDLastSave="0" documentId="13_ncr:1_{F4FD58C1-7425-4A4B-807E-111F57410773}" xr6:coauthVersionLast="36" xr6:coauthVersionMax="36" xr10:uidLastSave="{00000000-0000-0000-0000-000000000000}"/>
  <bookViews>
    <workbookView xWindow="0" yWindow="0" windowWidth="24000" windowHeight="8475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PPI!$A$3:$O$69</definedName>
  </definedNames>
  <calcPr calcId="191029"/>
</workbook>
</file>

<file path=xl/calcChain.xml><?xml version="1.0" encoding="utf-8"?>
<calcChain xmlns="http://schemas.openxmlformats.org/spreadsheetml/2006/main">
  <c r="O69" i="1" l="1"/>
  <c r="N69" i="1"/>
  <c r="M69" i="1"/>
  <c r="O68" i="1"/>
  <c r="N68" i="1"/>
  <c r="M68" i="1"/>
  <c r="O67" i="1"/>
  <c r="N67" i="1"/>
  <c r="M67" i="1"/>
  <c r="O66" i="1"/>
  <c r="N66" i="1"/>
  <c r="M66" i="1"/>
  <c r="O65" i="1"/>
  <c r="N65" i="1"/>
  <c r="M65" i="1"/>
  <c r="L65" i="1"/>
  <c r="O64" i="1"/>
  <c r="N64" i="1"/>
  <c r="M64" i="1"/>
  <c r="L64" i="1"/>
  <c r="O63" i="1"/>
  <c r="N63" i="1"/>
  <c r="M63" i="1"/>
  <c r="L63" i="1"/>
  <c r="O62" i="1"/>
  <c r="N62" i="1"/>
  <c r="M62" i="1"/>
  <c r="L62" i="1"/>
  <c r="O61" i="1"/>
  <c r="N61" i="1"/>
  <c r="M61" i="1"/>
  <c r="L61" i="1"/>
  <c r="O60" i="1"/>
  <c r="N60" i="1"/>
  <c r="M60" i="1"/>
  <c r="L60" i="1"/>
  <c r="O59" i="1"/>
  <c r="N59" i="1"/>
  <c r="M59" i="1"/>
  <c r="L59" i="1"/>
  <c r="O58" i="1"/>
  <c r="N58" i="1"/>
  <c r="M58" i="1"/>
  <c r="O57" i="1"/>
  <c r="N57" i="1"/>
  <c r="M57" i="1"/>
  <c r="O56" i="1"/>
  <c r="N56" i="1"/>
  <c r="M56" i="1"/>
  <c r="O55" i="1"/>
  <c r="N55" i="1"/>
  <c r="M55" i="1"/>
  <c r="O54" i="1"/>
  <c r="N54" i="1"/>
  <c r="M54" i="1"/>
  <c r="O53" i="1"/>
  <c r="N53" i="1"/>
  <c r="M53" i="1"/>
  <c r="O52" i="1"/>
  <c r="N52" i="1"/>
  <c r="M52" i="1"/>
  <c r="O51" i="1"/>
  <c r="N51" i="1"/>
  <c r="M51" i="1"/>
  <c r="L51" i="1"/>
  <c r="O50" i="1"/>
  <c r="N50" i="1"/>
  <c r="M50" i="1"/>
  <c r="O49" i="1"/>
  <c r="N49" i="1"/>
  <c r="M49" i="1"/>
  <c r="O48" i="1"/>
  <c r="N48" i="1"/>
  <c r="M48" i="1"/>
  <c r="L48" i="1"/>
  <c r="O47" i="1"/>
  <c r="N47" i="1"/>
  <c r="M47" i="1"/>
  <c r="L47" i="1"/>
  <c r="O46" i="1"/>
  <c r="N46" i="1"/>
  <c r="M46" i="1"/>
  <c r="L46" i="1"/>
  <c r="O45" i="1"/>
  <c r="N45" i="1"/>
  <c r="M45" i="1"/>
  <c r="L45" i="1"/>
  <c r="O44" i="1"/>
  <c r="N44" i="1"/>
  <c r="M44" i="1"/>
  <c r="O43" i="1"/>
  <c r="N43" i="1"/>
  <c r="M43" i="1"/>
  <c r="O42" i="1"/>
  <c r="N42" i="1"/>
  <c r="M42" i="1"/>
  <c r="O41" i="1"/>
  <c r="N41" i="1"/>
  <c r="M41" i="1"/>
  <c r="L41" i="1"/>
  <c r="O40" i="1"/>
  <c r="N40" i="1"/>
  <c r="M40" i="1"/>
  <c r="L40" i="1"/>
  <c r="O39" i="1"/>
  <c r="N39" i="1"/>
  <c r="M39" i="1"/>
  <c r="L39" i="1"/>
  <c r="O38" i="1"/>
  <c r="N38" i="1"/>
  <c r="M38" i="1"/>
  <c r="L38" i="1"/>
  <c r="O37" i="1"/>
  <c r="N37" i="1"/>
  <c r="M37" i="1"/>
  <c r="L37" i="1"/>
  <c r="O36" i="1"/>
  <c r="N36" i="1"/>
  <c r="M36" i="1"/>
  <c r="L36" i="1"/>
  <c r="O35" i="1"/>
  <c r="N35" i="1"/>
  <c r="M35" i="1"/>
  <c r="L35" i="1"/>
  <c r="O34" i="1"/>
  <c r="N34" i="1"/>
  <c r="M34" i="1"/>
  <c r="L34" i="1"/>
  <c r="O33" i="1"/>
  <c r="N33" i="1"/>
  <c r="M33" i="1"/>
  <c r="L33" i="1"/>
  <c r="O32" i="1"/>
  <c r="N32" i="1"/>
  <c r="M32" i="1"/>
  <c r="L32" i="1"/>
  <c r="O31" i="1"/>
  <c r="N31" i="1"/>
  <c r="M31" i="1"/>
  <c r="L31" i="1"/>
  <c r="O30" i="1"/>
  <c r="N30" i="1"/>
  <c r="M30" i="1"/>
  <c r="L30" i="1"/>
  <c r="O29" i="1"/>
  <c r="N29" i="1"/>
  <c r="M29" i="1"/>
  <c r="O28" i="1"/>
  <c r="N28" i="1"/>
  <c r="M28" i="1"/>
  <c r="L28" i="1"/>
  <c r="O27" i="1"/>
  <c r="N27" i="1"/>
  <c r="M27" i="1"/>
  <c r="O26" i="1"/>
  <c r="N26" i="1"/>
  <c r="M26" i="1"/>
  <c r="L26" i="1"/>
  <c r="O25" i="1"/>
  <c r="N25" i="1"/>
  <c r="M25" i="1"/>
  <c r="O24" i="1"/>
  <c r="N24" i="1"/>
  <c r="M24" i="1"/>
  <c r="L24" i="1"/>
  <c r="O23" i="1"/>
  <c r="N23" i="1"/>
  <c r="M23" i="1"/>
  <c r="L23" i="1"/>
  <c r="O22" i="1"/>
  <c r="N22" i="1"/>
  <c r="M22" i="1"/>
  <c r="L22" i="1"/>
  <c r="O21" i="1"/>
  <c r="N21" i="1"/>
  <c r="M21" i="1"/>
  <c r="L21" i="1"/>
  <c r="O20" i="1"/>
  <c r="N20" i="1"/>
  <c r="M20" i="1"/>
  <c r="L20" i="1"/>
  <c r="O19" i="1"/>
  <c r="N19" i="1"/>
  <c r="M19" i="1"/>
  <c r="L19" i="1"/>
  <c r="O18" i="1"/>
  <c r="N18" i="1"/>
  <c r="M18" i="1"/>
  <c r="L18" i="1"/>
  <c r="O17" i="1"/>
  <c r="N17" i="1"/>
  <c r="M17" i="1"/>
  <c r="L17" i="1"/>
  <c r="O16" i="1"/>
  <c r="N16" i="1"/>
  <c r="M16" i="1"/>
  <c r="L16" i="1"/>
  <c r="O15" i="1"/>
  <c r="N15" i="1"/>
  <c r="M15" i="1"/>
  <c r="L15" i="1"/>
  <c r="O14" i="1"/>
  <c r="N14" i="1"/>
  <c r="M14" i="1"/>
  <c r="L14" i="1"/>
  <c r="O13" i="1"/>
  <c r="N13" i="1"/>
  <c r="M13" i="1"/>
  <c r="L13" i="1"/>
  <c r="O12" i="1"/>
  <c r="N12" i="1"/>
  <c r="M12" i="1"/>
  <c r="L12" i="1"/>
  <c r="O11" i="1"/>
  <c r="N11" i="1"/>
  <c r="M11" i="1"/>
  <c r="L11" i="1"/>
  <c r="O10" i="1"/>
  <c r="N10" i="1"/>
  <c r="M10" i="1"/>
  <c r="L10" i="1"/>
  <c r="O9" i="1"/>
  <c r="N9" i="1"/>
  <c r="M9" i="1"/>
  <c r="L9" i="1"/>
  <c r="O8" i="1"/>
  <c r="N8" i="1"/>
  <c r="M8" i="1"/>
  <c r="L8" i="1"/>
  <c r="O7" i="1"/>
  <c r="N7" i="1"/>
  <c r="M7" i="1"/>
  <c r="L7" i="1"/>
  <c r="O6" i="1"/>
  <c r="N6" i="1"/>
  <c r="M6" i="1"/>
  <c r="L6" i="1"/>
  <c r="O5" i="1"/>
  <c r="N5" i="1"/>
  <c r="M5" i="1"/>
  <c r="L5" i="1"/>
  <c r="L4" i="1" l="1"/>
  <c r="F70" i="1"/>
  <c r="F72" i="1" s="1"/>
  <c r="G70" i="1"/>
  <c r="G72" i="1" s="1"/>
  <c r="E70" i="1"/>
  <c r="E72" i="1" s="1"/>
  <c r="O4" i="1"/>
  <c r="N4" i="1"/>
  <c r="M4" i="1"/>
</calcChain>
</file>

<file path=xl/sharedStrings.xml><?xml version="1.0" encoding="utf-8"?>
<sst xmlns="http://schemas.openxmlformats.org/spreadsheetml/2006/main" count="242" uniqueCount="167">
  <si>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</si>
  <si>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</si>
  <si>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</si>
  <si>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</si>
  <si>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</si>
  <si>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</si>
  <si>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</si>
  <si>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</si>
  <si>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</si>
  <si>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</si>
  <si>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</si>
  <si>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</si>
  <si>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</si>
  <si>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</si>
  <si>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</si>
  <si>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</si>
  <si>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</si>
  <si>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</si>
  <si>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</si>
  <si>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</si>
  <si>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</si>
  <si>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</si>
  <si>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</si>
  <si>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</si>
  <si>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</si>
  <si>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</si>
  <si>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</si>
  <si>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</si>
  <si>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</si>
  <si>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</si>
  <si>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</si>
  <si>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</si>
  <si>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</si>
  <si>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</si>
  <si>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</si>
  <si>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</si>
  <si>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</si>
  <si>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</si>
  <si>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</si>
  <si>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</si>
  <si>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</si>
  <si>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</si>
  <si>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DIRECCION GENERAL</t>
  </si>
  <si>
    <t>OPERACION DE DEPORTE SELECTIVO</t>
  </si>
  <si>
    <t>OPERACION DE CULTURA FISICA Y RECREACION</t>
  </si>
  <si>
    <t>OPERACION DE INFRAESTRUCTURA</t>
  </si>
  <si>
    <t>OPERACION DE EVENTOS Y MERCADOTECNIA</t>
  </si>
  <si>
    <t>ADMINISTRACION DE BIENES Y RECURSOS</t>
  </si>
  <si>
    <t>MANTENIMIENTO AUXILIAR DE ESPACIOS DEPOR</t>
  </si>
  <si>
    <t>INFORMATICA Y PROGRAMACION</t>
  </si>
  <si>
    <t>DIPLOMACIA DEPORTIVA</t>
  </si>
  <si>
    <t>CAPACITACION CONTINUA</t>
  </si>
  <si>
    <t>APOYO EN ALCANCE A POLITICAS PUBLICAS AB</t>
  </si>
  <si>
    <t>APOYO EN ALCANCE A POLITICAS PUBLICAS BR</t>
  </si>
  <si>
    <t>APOYO EN ALCANCE A POLITICAS PUBLICAS VI</t>
  </si>
  <si>
    <t>OPERACION UD ENRIQUE FERNANDEZ MARTINEZ</t>
  </si>
  <si>
    <t>OPERACION UD LUIS I. RODRIGUEZ</t>
  </si>
  <si>
    <t>OPERACION UD JESUS RODRIGUEZ GAONA</t>
  </si>
  <si>
    <t>OPERACION UD PARQUE DEL ARBOL</t>
  </si>
  <si>
    <t>OPERACION UD CHAPALITA</t>
  </si>
  <si>
    <t>OPERACION UD ANTONIO TOTA CARBAJAL</t>
  </si>
  <si>
    <t>OPERACION UD NUEVO MILENIO</t>
  </si>
  <si>
    <t>OPERACION UD PARQUE HILAMAS</t>
  </si>
  <si>
    <t>ACTIVACIÓN EN MINIDEPORTIVAS</t>
  </si>
  <si>
    <t>PROTECCION CIVIL DE UNIDADES DEPORTIVAS</t>
  </si>
  <si>
    <t>DEPORTE PARA PERSONAS CON DISCAPACIDAD</t>
  </si>
  <si>
    <t>ATENCIÓN A GRUPOS VULNERABLES</t>
  </si>
  <si>
    <t>ACTIVACION FISICA PARA ADULTOS MAYORES</t>
  </si>
  <si>
    <t>ACTIVACION FISICA EN MINIDEPORTIVAS</t>
  </si>
  <si>
    <t>ESCUELA DE INICIO AL DEPORTE EFM</t>
  </si>
  <si>
    <t>ESCUELA DE INICIO AL DEPORTE LIR</t>
  </si>
  <si>
    <t>ESCUELA DE INICIO AL DEPORTE ATC</t>
  </si>
  <si>
    <t>ESCUELA DE INICIO AL DEPORTE JRG</t>
  </si>
  <si>
    <t>ESCUELAS DE INICIO AL DEPORTE PA</t>
  </si>
  <si>
    <t>ESCUELAS DE INICIO AL DEPORTE CHAPALITA</t>
  </si>
  <si>
    <t>ESCUELAS DE INICIO AL DEPORTE NUEVO MILE</t>
  </si>
  <si>
    <t>ESCUELAS DE INICIO PARQUE HILAMAS</t>
  </si>
  <si>
    <t>ACTIVACION FISICA ESCOLAR</t>
  </si>
  <si>
    <t>ACTIVACION FISICA LABORAL</t>
  </si>
  <si>
    <t>TORNEOS COPA LEON</t>
  </si>
  <si>
    <t>MI BARRIO HABLA</t>
  </si>
  <si>
    <t>ATENCION A EVENTOS DEPORTIVOS</t>
  </si>
  <si>
    <t>COMUNICACION SOCIAL</t>
  </si>
  <si>
    <t>EVENTOS DE GRAN FORMATO</t>
  </si>
  <si>
    <t>MERCADOTECNIA</t>
  </si>
  <si>
    <t>ACES CAPITAL LATINOAMERICANA DEL DEPORTE</t>
  </si>
  <si>
    <t>OLIMPIADA Y PARA OLIMPIADA NACIONAL</t>
  </si>
  <si>
    <t>METODOLOGIA DEL ENTRENAMIENTO DEPORTIVO</t>
  </si>
  <si>
    <t>CIENCIAS APLICADAS AL DEPORTE</t>
  </si>
  <si>
    <t>BECAS SELECTIVOS</t>
  </si>
  <si>
    <t>OLIMPIADA Y PARALIMPIADA NACIONAL ESTRAT</t>
  </si>
  <si>
    <t>CAJAS DE BATEO</t>
  </si>
  <si>
    <t>DEPORTE COMPETITIVO EN ZONAS MARGINADAS</t>
  </si>
  <si>
    <t>REHABILITACION DE MINIDEPORTIVAS</t>
  </si>
  <si>
    <t>PLANET YOUTH</t>
  </si>
  <si>
    <t>DEPORTE EN COLONIAS CON ALTO INDICE DELI</t>
  </si>
  <si>
    <t>INCLUSION AL DEPORTE DE JOVENES EN RIESG</t>
  </si>
  <si>
    <t>CURSO DE VERANO</t>
  </si>
  <si>
    <t>TORNEO DE NATACION CAPITAL AMERICANA DEL</t>
  </si>
  <si>
    <t xml:space="preserve">MARATON LEON APORT TURSMO MPAL          </t>
  </si>
  <si>
    <t xml:space="preserve">MARATON LEON                            </t>
  </si>
  <si>
    <t xml:space="preserve">WOMEN´S AMERICUP 2023 PRR               </t>
  </si>
  <si>
    <t xml:space="preserve">FESTIVAL OLIMPICO DE BOXEO CODE         </t>
  </si>
  <si>
    <t xml:space="preserve">WOMEN´S AMERICUP 2023 SECTUR            </t>
  </si>
  <si>
    <t xml:space="preserve">WOMEN´S AMERICUP 2023 MUN               </t>
  </si>
  <si>
    <t xml:space="preserve">WOMEN´S AMERICUP 2023 PR                </t>
  </si>
  <si>
    <t xml:space="preserve">CAMPEONATO NACIONAL ATLETISMO 2023 CODE </t>
  </si>
  <si>
    <t xml:space="preserve">FESTIVAL OLIMPICO DE BOXEO TURISMO      </t>
  </si>
  <si>
    <t xml:space="preserve">Porcentaje de aplicación </t>
  </si>
  <si>
    <t>Porcentaje de aplicación</t>
  </si>
  <si>
    <t>Porcentaje de avance</t>
  </si>
  <si>
    <t xml:space="preserve">Acciones de mantenimiento </t>
  </si>
  <si>
    <t xml:space="preserve">Mantenimientos </t>
  </si>
  <si>
    <t xml:space="preserve">Curso y talleres </t>
  </si>
  <si>
    <t>Apoyo Entregados</t>
  </si>
  <si>
    <t>Atenciones</t>
  </si>
  <si>
    <t>Alumnos</t>
  </si>
  <si>
    <t xml:space="preserve">Atenciones </t>
  </si>
  <si>
    <t xml:space="preserve">Eventos apoyados </t>
  </si>
  <si>
    <t xml:space="preserve">Campañas </t>
  </si>
  <si>
    <t xml:space="preserve">Eventos realizados </t>
  </si>
  <si>
    <t xml:space="preserve">Apoyos entregados </t>
  </si>
  <si>
    <t xml:space="preserve">Porcentaje de entrega de Becas </t>
  </si>
  <si>
    <t xml:space="preserve">Prorcentaje de aplicación </t>
  </si>
  <si>
    <t xml:space="preserve">Minideportivas atendidas </t>
  </si>
  <si>
    <t>PROPORCIONAR LOS RECURSOS NECESARIOS PARA LA OPERACIÓN DE LA DIRECCIÓN GENERAL DE COMUDE LEÓN</t>
  </si>
  <si>
    <t xml:space="preserve">PROPORCIONAR LOS RECURSOS NECESARIOS PARA LA OPERACIÓN DE LA SUBDIRECCIÓN DE DEPORTE SELECTIVO Y DE ALTO RENDIMIENTO </t>
  </si>
  <si>
    <t xml:space="preserve">PROPORCIONAR LOS RECURSOS NECESARIOS PARA LA OPERACIÓN DE LA SUBDIRECCIÓN DE CULTURA FÍSICA. </t>
  </si>
  <si>
    <t xml:space="preserve">PROPORCIONAR LOS RECURSOS NECESARIOS PARA LA OPERACIÓN DE LA SUBDIRECCIÓN DE INFRAESTRUCTURA </t>
  </si>
  <si>
    <t xml:space="preserve">PROPORCIONAR LOS RECURSOS NECESARIOS PARA LA OPERACIÓN DE LA DIRECCIÓN DE EVENTOS Y MERCADOTECNIA. </t>
  </si>
  <si>
    <t xml:space="preserve">ELABORAR Y PRESENTAR LOS ESTADOS FINANCIEROS ACORDE A LAS DISPOSICIONES VIGENTES EN LA MATERIA. </t>
  </si>
  <si>
    <t xml:space="preserve">CONSERVAR EN BUEN ESTADO LAS INSTALACIONES Y EQUIPAMIENTO DE LOS ESPACIOS DEPORTIVOS. </t>
  </si>
  <si>
    <t xml:space="preserve">BRINDAR EL SOPORTE Y MANTENIMIENTO NECESARIOS A LOS SISTEMAS INFORMÁTICOS DE LA COMUDE LEÓN. </t>
  </si>
  <si>
    <t>IMPLEMENTACIÓN DEL PROGRAMA DE DIPLOMACIA DEPORTIVA CON OTROS PAISES PARA GENERAR ACUERDOS EN FAVOS DE LOSDEPORTISTAS LEONESES</t>
  </si>
  <si>
    <t xml:space="preserve">CAPACITAR Y/O DESARROLLAR A LOS COLABORADORES DE COMUDE LEÓN, PARA ELEVAR SUS COMPETENCIAS, CONOCIMIENTOS Y HABILIDADES PARA SU DESEMPEÑO LABORAL. </t>
  </si>
  <si>
    <t xml:space="preserve">OTORGAR APOYOS ECONÓMICOS A INSTITUCIONES DEPORTIVAS PARA EL FOMENTO Y PROMOCIÓN DE ACTIVIDADES DEPORTIVAS EN EL MUNICIPIO. </t>
  </si>
  <si>
    <t xml:space="preserve">MANTENER LAS INSTALACIONES DE LA UNIDAD DEPORTIVA EN CONDICIONES ADECUADAS DE USO.  </t>
  </si>
  <si>
    <t>IMPLEMENTAR PROGRAMAS DE ACTIVACIÓN FÍSICA Y DEPORTE  EN ESPACIOS PÚBLICOS DE COLONIAS, COMUNIDADES Y MINI DEPORTIVAS</t>
  </si>
  <si>
    <t xml:space="preserve">CONTAR CON LAS CONDICIONES NECESARIOS PARA PRESERVAR LA SEGURIDAD DE LOS USUARIOS EN APEGO A LA NORMATIVIDAD CORRESPONDIENTE. </t>
  </si>
  <si>
    <t>IMPLEMENTAR EL CURSO DE VERANO PARA NIÑOS Y ADOLECENTESEN LAS UNIDADES DEPORTIVAS</t>
  </si>
  <si>
    <t xml:space="preserve">ACTIVAR FÍSICAMENTE A PERSONAS CON DISCAPACIDAD. </t>
  </si>
  <si>
    <t xml:space="preserve">ACERCARATENCIPON EN ACTIVACIÓN FÍSICA Y DEPORTE A PERSONAS DE GRUPOS VULNERABLES EN ESPECIAL PERSONAS CON DISCAPACIDAD Y ADULTOS MAYORES </t>
  </si>
  <si>
    <t xml:space="preserve">ACTIVAR FÍSICAMENTE A ADULTOS MAYORES EN DISCIPLINAS DEPORTIVAS Y RECREATIVAS. </t>
  </si>
  <si>
    <t xml:space="preserve">PROPOCIAR EL HÁBITO DE LA ACTIVACIÓN FÍSICA EN LA POBLACIÓN USUARIA DE LAS MINIDEPORTIVAS DE COMUDE LEÓN, A TRAVÉS DE LA IMPLEMENTACION DE PROGRAMAS DE CULTURA  FÍSICA, DEPORTE Y RECREACIÓN. </t>
  </si>
  <si>
    <t xml:space="preserve">ATENDER A LOS ALUMNOS DE LAS DISCIPLINAS DEPORTIVAS QUE SE OFERTAN EN LA UNIDAD DEPORTIVA. </t>
  </si>
  <si>
    <t xml:space="preserve">PROMOVER LA PARTICIPACIÓN DE LOS CENTROS EDUCATIVOS PÚBLICOS Y PRIVADOS DE NIVEL BÁSICO, MEDIO, MEDIO SUPERIOR Y SUPERIOR EN ACTIVIDADES FÍSICAS, DEPORTIVAS Y RECREATIVAS. </t>
  </si>
  <si>
    <t xml:space="preserve">PROMOVER LA PARTICIPACIÓN DE LAS EMPRESAS Y TRABAJADORES EN ACTIVIDADES FÍSICAS, DEPORTIVAS Y RECREATIVAS. </t>
  </si>
  <si>
    <t>PROMOVER LA PARTICIPACIÓN DE LOS JÓVENES DELAS DELEGACIONES EN TORNEOS DEPORTIVOS</t>
  </si>
  <si>
    <t>FOMENTAE LA PRACTICA DE LA ACTIVACIÓN FISICA Y RECREACIÓN EN LAS DIFERENTES SEDES DE PRESENCIA DEL PROGRAMA</t>
  </si>
  <si>
    <t>DISPONER DE RECURSOS  PARA LA CAPACITACIÓN Y OPRACIÓN DEL PROGRAMA</t>
  </si>
  <si>
    <t xml:space="preserve">DIFUNDIR LOS SERVICIOS, PROGRAMAS E INSTALACIONES PARA FOMENTAR EL DEPORTE EN LA POBLACIÓN DE LEÓN. </t>
  </si>
  <si>
    <t>ATRAER RECURSOS DE EMPRESAS Y PATROCINADORES PARA APOYAR LA REALIZACIÓN DE EVENTOS Y PROGRAMAS INSTITUCIONALES.</t>
  </si>
  <si>
    <t xml:space="preserve">DISPONER DEL RECURSO OTORGADO POR PRESIDENCIA MUNICIPAL PARA MARATÓN LEÓN. </t>
  </si>
  <si>
    <t>IMPULSAR EL DESARROLLO DEPORTIVO A TRAVES DE EVENTOS DE GRAN FORMATO</t>
  </si>
  <si>
    <t xml:space="preserve">FOMENTAR EL DESARROLLO DE EVENTOS DEPORTIVOS Y RECREATIVOS PARA BRINDAR MAYOR DIVERSIDAD DE ESCENARIOS PARA LA PRÁCTIVA DEPORTIVA. </t>
  </si>
  <si>
    <t>APOYAR LA REALIZACIÓN DEL EVENTO</t>
  </si>
  <si>
    <t>ACTIVIDADES DENTRO DEL AÑO DE CAPITAL AMERICANA DEL DEPORTE</t>
  </si>
  <si>
    <t xml:space="preserve">PROPORCIONAR LOS RECURSOS NECESARIOS PARA LA PREPARACIÓN DE LOS DEPORTISTAS SELECTIVOS, RESERVA NACIONAL Y ALTO RENDIMIENTO RUMBO A LOS JUEGOS DEPORTIVOS NACIONALES CONADE Y PROCESOS DEL CICLO OLÍMPICO. </t>
  </si>
  <si>
    <t xml:space="preserve">  DAR SEGUIMIENTO, MEDIANTE SUPERVISIONES AL PROCESO DE SELECCIÓN, FORMACIÓN, ENTRENAMIENTO, PREPARACIÓN Y PARTICIPACIÓN  EN TORNEOS Y COMPETENCIAS  DE LOS DEPORTISTAS SELECTIVOS </t>
  </si>
  <si>
    <t xml:space="preserve">PROPORCIONAR CONSULTAS DE MEDICINA, NUTRICIÓN, FISIOTERPIA Y PSICOLOGÍA PARA DEPORTISTAS SELECTIVOS, ALTO RENDIMIENTO Y RESERVA NACIONAL ,ASÍ COMO LOS SERVICIOS DE CLÍNICA DE FISIOTERAPIA Y NUTRICIÓN A PÚBLICA EN GENERAL. </t>
  </si>
  <si>
    <t xml:space="preserve">OTORGAR INCENTIVOS ECONÓMICOS (BECAS) A LOS DEPORTISTAS Y ENTRENADORES SELECTIVOS, DE ALTO RENDIMIENTO Y RESERVA NACIONAL, DE CONFORMIDAD CON LOS LINEAMIENTOS APLICABLES.  </t>
  </si>
  <si>
    <t xml:space="preserve">PORCENTAJE DE SERVICIO BRINDADO EN INSTALACIÓN ESPECIFICA </t>
  </si>
  <si>
    <t>IMPLEMENTAR PROGRAMAS DE ACTIVACIÓN FISICA Y DEPORTE  EN ESPACIOS PÚBLICOS DE COLONIAS, COMUNIDADES Y MINIDEPORTIVAS</t>
  </si>
  <si>
    <t>IMPLEMENTAR EL PROGRAMA PLANET YOUTH EN EL MUNICIPIO DE CONFORMIDAD CON EL MÓDELO ISLANDES Y LOS CONVENIOS EN LA MATERIA</t>
  </si>
  <si>
    <t>DEFINIR Y EJECUTAR ACCIONES DE RECUPERACIÓN DEL ENTORNO PARA LA SEGURIDAD CIUDADANA EN COLONIAS DE MAYOR INCIDENCIA DELICTIVA.</t>
  </si>
  <si>
    <t xml:space="preserve">INCLUSIÓN DE JOVENER EN RIESGO, DROGADICCIÓN Y PANDILLERISMO </t>
  </si>
  <si>
    <t>Comisión Municipal de Cultura Física y Deporte de León Guanajuato
Programas y Proyectos de Inversión
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</si>
</sst>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0" fillId="0" borderId="0" applyFont="0" applyFill="0" applyBorder="0" applyAlignment="0" applyProtection="0"/>
  </cellStyleXfs>
  <cellXfs count="32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9" fontId="0" fillId="0" borderId="6" xfId="17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4" fontId="0" fillId="0" borderId="0" xfId="0" applyNumberFormat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6" xfId="0" applyFill="1" applyBorder="1" applyProtection="1">
      <protection locked="0"/>
    </xf>
    <xf numFmtId="4" fontId="0" fillId="0" borderId="6" xfId="0" applyNumberFormat="1" applyFill="1" applyBorder="1" applyProtection="1">
      <protection locked="0"/>
    </xf>
    <xf numFmtId="1" fontId="0" fillId="0" borderId="6" xfId="0" applyNumberFormat="1" applyFill="1" applyBorder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73</xdr:row>
      <xdr:rowOff>0</xdr:rowOff>
    </xdr:from>
    <xdr:to>
      <xdr:col>2</xdr:col>
      <xdr:colOff>6057550</xdr:colOff>
      <xdr:row>80</xdr:row>
      <xdr:rowOff>85056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162800"/>
          <a:ext cx="9656901" cy="10851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3"/>
  <sheetViews>
    <sheetView showGridLines="0" tabSelected="1" zoomScaleNormal="100" workbookViewId="0">
      <selection activeCell="C7" sqref="C7"/>
    </sheetView>
  </sheetViews>
  <sheetFormatPr baseColWidth="10" defaultColWidth="12" defaultRowHeight="11.25" x14ac:dyDescent="0.2"/>
  <cols>
    <col min="1" max="1" width="19.83203125" style="24" customWidth="1"/>
    <col min="2" max="2" width="43.1640625" style="3" customWidth="1"/>
    <col min="3" max="3" width="174.6640625" style="3" customWidth="1"/>
    <col min="4" max="4" width="15.5" style="24" bestFit="1" customWidth="1"/>
    <col min="5" max="5" width="13.6640625" style="3" bestFit="1" customWidth="1"/>
    <col min="6" max="6" width="16.5" style="3" bestFit="1" customWidth="1"/>
    <col min="7" max="10" width="13.33203125" style="3" customWidth="1"/>
    <col min="11" max="11" width="2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31" t="s">
        <v>166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customFormat="1" ht="12.75" customHeight="1" x14ac:dyDescent="0.2">
      <c r="A2" s="10"/>
      <c r="B2" s="3"/>
      <c r="C2" s="10"/>
      <c r="D2" s="10"/>
      <c r="E2" s="11"/>
      <c r="F2" s="12" t="s">
        <v>2</v>
      </c>
      <c r="G2" s="13"/>
      <c r="H2" s="20"/>
      <c r="I2" s="21" t="s">
        <v>8</v>
      </c>
      <c r="J2" s="21"/>
      <c r="K2" s="22"/>
      <c r="L2" s="14" t="s">
        <v>15</v>
      </c>
      <c r="M2" s="13"/>
      <c r="N2" s="15" t="s">
        <v>14</v>
      </c>
      <c r="O2" s="16"/>
    </row>
    <row r="3" spans="1:15" customFormat="1" ht="21.95" customHeight="1" x14ac:dyDescent="0.2">
      <c r="A3" s="17" t="s">
        <v>16</v>
      </c>
      <c r="B3" s="17" t="s">
        <v>0</v>
      </c>
      <c r="C3" s="17" t="s">
        <v>5</v>
      </c>
      <c r="D3" s="17" t="s">
        <v>1</v>
      </c>
      <c r="E3" s="18" t="s">
        <v>3</v>
      </c>
      <c r="F3" s="18" t="s">
        <v>4</v>
      </c>
      <c r="G3" s="18" t="s">
        <v>6</v>
      </c>
      <c r="H3" s="18" t="s">
        <v>9</v>
      </c>
      <c r="I3" s="18" t="s">
        <v>4</v>
      </c>
      <c r="J3" s="18" t="s">
        <v>7</v>
      </c>
      <c r="K3" s="18" t="s">
        <v>40</v>
      </c>
      <c r="L3" s="9" t="s">
        <v>10</v>
      </c>
      <c r="M3" s="9" t="s">
        <v>11</v>
      </c>
      <c r="N3" s="19" t="s">
        <v>12</v>
      </c>
      <c r="O3" s="19" t="s">
        <v>13</v>
      </c>
    </row>
    <row r="4" spans="1:15" x14ac:dyDescent="0.2">
      <c r="A4" s="27">
        <v>1001</v>
      </c>
      <c r="B4" s="28" t="s">
        <v>42</v>
      </c>
      <c r="C4" s="28" t="s">
        <v>125</v>
      </c>
      <c r="D4" s="27">
        <v>30</v>
      </c>
      <c r="E4" s="29">
        <v>7859453</v>
      </c>
      <c r="F4" s="29">
        <v>9363072.2200000007</v>
      </c>
      <c r="G4" s="29">
        <v>4103466.73</v>
      </c>
      <c r="H4" s="28">
        <v>100</v>
      </c>
      <c r="I4" s="28">
        <v>100</v>
      </c>
      <c r="J4" s="28">
        <v>49.98</v>
      </c>
      <c r="K4" s="28" t="s">
        <v>108</v>
      </c>
      <c r="L4" s="23">
        <f>+G4/E4</f>
        <v>0.52210589337451352</v>
      </c>
      <c r="M4" s="23">
        <f>+G4/F4</f>
        <v>0.43826071545563705</v>
      </c>
      <c r="N4" s="23">
        <f>+J4/H4</f>
        <v>0.49979999999999997</v>
      </c>
      <c r="O4" s="23">
        <f>+J4/I4</f>
        <v>0.49979999999999997</v>
      </c>
    </row>
    <row r="5" spans="1:15" x14ac:dyDescent="0.2">
      <c r="A5" s="27">
        <v>1002</v>
      </c>
      <c r="B5" s="28" t="s">
        <v>43</v>
      </c>
      <c r="C5" s="28" t="s">
        <v>126</v>
      </c>
      <c r="D5" s="27">
        <v>20</v>
      </c>
      <c r="E5" s="29">
        <v>1300057</v>
      </c>
      <c r="F5" s="29">
        <v>1300489</v>
      </c>
      <c r="G5" s="29">
        <v>584255.61</v>
      </c>
      <c r="H5" s="28">
        <v>41.53</v>
      </c>
      <c r="I5" s="28">
        <v>41.53</v>
      </c>
      <c r="J5" s="28">
        <v>41.53</v>
      </c>
      <c r="K5" s="28" t="s">
        <v>108</v>
      </c>
      <c r="L5" s="23">
        <f t="shared" ref="L5:L65" si="0">+G5/E5</f>
        <v>0.44940768750908611</v>
      </c>
      <c r="M5" s="23">
        <f t="shared" ref="M5:M68" si="1">+G5/F5</f>
        <v>0.44925840203185108</v>
      </c>
      <c r="N5" s="23">
        <f t="shared" ref="N5:N68" si="2">+J5/H5</f>
        <v>1</v>
      </c>
      <c r="O5" s="23">
        <f t="shared" ref="O5:O68" si="3">+J5/I5</f>
        <v>1</v>
      </c>
    </row>
    <row r="6" spans="1:15" x14ac:dyDescent="0.2">
      <c r="A6" s="27">
        <v>1003</v>
      </c>
      <c r="B6" s="28" t="s">
        <v>44</v>
      </c>
      <c r="C6" s="28" t="s">
        <v>127</v>
      </c>
      <c r="D6" s="27">
        <v>50</v>
      </c>
      <c r="E6" s="29">
        <v>2674945</v>
      </c>
      <c r="F6" s="29">
        <v>3454158.61</v>
      </c>
      <c r="G6" s="29">
        <v>1115365.78</v>
      </c>
      <c r="H6" s="28">
        <v>99.96</v>
      </c>
      <c r="I6" s="28">
        <v>99.96</v>
      </c>
      <c r="J6" s="28">
        <v>49.98</v>
      </c>
      <c r="K6" s="28" t="s">
        <v>109</v>
      </c>
      <c r="L6" s="23">
        <f t="shared" si="0"/>
        <v>0.41696774326201103</v>
      </c>
      <c r="M6" s="23">
        <f t="shared" si="1"/>
        <v>0.32290520092822261</v>
      </c>
      <c r="N6" s="23">
        <f t="shared" si="2"/>
        <v>0.5</v>
      </c>
      <c r="O6" s="23">
        <f t="shared" si="3"/>
        <v>0.5</v>
      </c>
    </row>
    <row r="7" spans="1:15" x14ac:dyDescent="0.2">
      <c r="A7" s="27">
        <v>1004</v>
      </c>
      <c r="B7" s="28" t="s">
        <v>45</v>
      </c>
      <c r="C7" s="28" t="s">
        <v>128</v>
      </c>
      <c r="D7" s="27">
        <v>60</v>
      </c>
      <c r="E7" s="29">
        <v>1384337</v>
      </c>
      <c r="F7" s="29">
        <v>3445187</v>
      </c>
      <c r="G7" s="29">
        <v>603579.31999999995</v>
      </c>
      <c r="H7" s="28">
        <v>100</v>
      </c>
      <c r="I7" s="28">
        <v>100</v>
      </c>
      <c r="J7" s="28">
        <v>51.339999999999996</v>
      </c>
      <c r="K7" s="28" t="s">
        <v>108</v>
      </c>
      <c r="L7" s="23">
        <f t="shared" si="0"/>
        <v>0.43600605921823943</v>
      </c>
      <c r="M7" s="23">
        <f t="shared" si="1"/>
        <v>0.17519493716886775</v>
      </c>
      <c r="N7" s="23">
        <f t="shared" si="2"/>
        <v>0.51339999999999997</v>
      </c>
      <c r="O7" s="23">
        <f t="shared" si="3"/>
        <v>0.51339999999999997</v>
      </c>
    </row>
    <row r="8" spans="1:15" x14ac:dyDescent="0.2">
      <c r="A8" s="27">
        <v>1005</v>
      </c>
      <c r="B8" s="28" t="s">
        <v>46</v>
      </c>
      <c r="C8" s="28" t="s">
        <v>129</v>
      </c>
      <c r="D8" s="27">
        <v>40</v>
      </c>
      <c r="E8" s="29">
        <v>1320686</v>
      </c>
      <c r="F8" s="29">
        <v>1361187</v>
      </c>
      <c r="G8" s="29">
        <v>640958.66</v>
      </c>
      <c r="H8" s="28">
        <v>99.86999999999999</v>
      </c>
      <c r="I8" s="28">
        <v>99.86999999999999</v>
      </c>
      <c r="J8" s="28">
        <v>49.89</v>
      </c>
      <c r="K8" s="28" t="s">
        <v>110</v>
      </c>
      <c r="L8" s="23">
        <f t="shared" si="0"/>
        <v>0.48532252178034752</v>
      </c>
      <c r="M8" s="23">
        <f t="shared" si="1"/>
        <v>0.47088214918302923</v>
      </c>
      <c r="N8" s="23">
        <f t="shared" si="2"/>
        <v>0.49954941423851013</v>
      </c>
      <c r="O8" s="23">
        <f t="shared" si="3"/>
        <v>0.49954941423851013</v>
      </c>
    </row>
    <row r="9" spans="1:15" x14ac:dyDescent="0.2">
      <c r="A9" s="27">
        <v>1006</v>
      </c>
      <c r="B9" s="28" t="s">
        <v>47</v>
      </c>
      <c r="C9" s="28" t="s">
        <v>130</v>
      </c>
      <c r="D9" s="27">
        <v>10</v>
      </c>
      <c r="E9" s="29">
        <v>13451036</v>
      </c>
      <c r="F9" s="29">
        <v>13782904.220000001</v>
      </c>
      <c r="G9" s="29">
        <v>6220200.7300000004</v>
      </c>
      <c r="H9" s="28">
        <v>99.96</v>
      </c>
      <c r="I9" s="28">
        <v>99.96</v>
      </c>
      <c r="J9" s="28">
        <v>49.98</v>
      </c>
      <c r="K9" s="28" t="s">
        <v>110</v>
      </c>
      <c r="L9" s="23">
        <f t="shared" si="0"/>
        <v>0.46243283640011079</v>
      </c>
      <c r="M9" s="23">
        <f t="shared" si="1"/>
        <v>0.45129826274015855</v>
      </c>
      <c r="N9" s="23">
        <f t="shared" si="2"/>
        <v>0.5</v>
      </c>
      <c r="O9" s="23">
        <f t="shared" si="3"/>
        <v>0.5</v>
      </c>
    </row>
    <row r="10" spans="1:15" x14ac:dyDescent="0.2">
      <c r="A10" s="27">
        <v>1007</v>
      </c>
      <c r="B10" s="28" t="s">
        <v>48</v>
      </c>
      <c r="C10" s="28" t="s">
        <v>131</v>
      </c>
      <c r="D10" s="27">
        <v>60</v>
      </c>
      <c r="E10" s="29">
        <v>2468806</v>
      </c>
      <c r="F10" s="29">
        <v>2914922</v>
      </c>
      <c r="G10" s="29">
        <v>1029413.9</v>
      </c>
      <c r="H10" s="28">
        <v>120</v>
      </c>
      <c r="I10" s="28">
        <v>120</v>
      </c>
      <c r="J10" s="28">
        <v>63</v>
      </c>
      <c r="K10" s="28" t="s">
        <v>111</v>
      </c>
      <c r="L10" s="23">
        <f t="shared" si="0"/>
        <v>0.41696832395903122</v>
      </c>
      <c r="M10" s="23">
        <f t="shared" si="1"/>
        <v>0.35315315469847908</v>
      </c>
      <c r="N10" s="23">
        <f t="shared" si="2"/>
        <v>0.52500000000000002</v>
      </c>
      <c r="O10" s="23">
        <f t="shared" si="3"/>
        <v>0.52500000000000002</v>
      </c>
    </row>
    <row r="11" spans="1:15" x14ac:dyDescent="0.2">
      <c r="A11" s="27">
        <v>1008</v>
      </c>
      <c r="B11" s="28" t="s">
        <v>49</v>
      </c>
      <c r="C11" s="28" t="s">
        <v>132</v>
      </c>
      <c r="D11" s="27">
        <v>11</v>
      </c>
      <c r="E11" s="29">
        <v>1254943</v>
      </c>
      <c r="F11" s="29">
        <v>1110716</v>
      </c>
      <c r="G11" s="29">
        <v>606255.55000000005</v>
      </c>
      <c r="H11" s="28">
        <v>130</v>
      </c>
      <c r="I11" s="28">
        <v>130</v>
      </c>
      <c r="J11" s="28">
        <v>69</v>
      </c>
      <c r="K11" s="28" t="s">
        <v>112</v>
      </c>
      <c r="L11" s="23">
        <f t="shared" si="0"/>
        <v>0.48309409271974907</v>
      </c>
      <c r="M11" s="23">
        <f t="shared" si="1"/>
        <v>0.54582409004642052</v>
      </c>
      <c r="N11" s="23">
        <f t="shared" si="2"/>
        <v>0.53076923076923077</v>
      </c>
      <c r="O11" s="23">
        <f t="shared" si="3"/>
        <v>0.53076923076923077</v>
      </c>
    </row>
    <row r="12" spans="1:15" x14ac:dyDescent="0.2">
      <c r="A12" s="27">
        <v>1014</v>
      </c>
      <c r="B12" s="28" t="s">
        <v>50</v>
      </c>
      <c r="C12" s="28" t="s">
        <v>133</v>
      </c>
      <c r="D12" s="27">
        <v>30</v>
      </c>
      <c r="E12" s="29">
        <v>500000</v>
      </c>
      <c r="F12" s="29">
        <v>500000</v>
      </c>
      <c r="G12" s="29">
        <v>314561.51</v>
      </c>
      <c r="H12" s="28">
        <v>100</v>
      </c>
      <c r="I12" s="28">
        <v>100</v>
      </c>
      <c r="J12" s="28">
        <v>49.98</v>
      </c>
      <c r="K12" s="28" t="s">
        <v>110</v>
      </c>
      <c r="L12" s="23">
        <f t="shared" si="0"/>
        <v>0.62912301999999998</v>
      </c>
      <c r="M12" s="23">
        <f t="shared" si="1"/>
        <v>0.62912301999999998</v>
      </c>
      <c r="N12" s="23">
        <f t="shared" si="2"/>
        <v>0.49979999999999997</v>
      </c>
      <c r="O12" s="23">
        <f t="shared" si="3"/>
        <v>0.49979999999999997</v>
      </c>
    </row>
    <row r="13" spans="1:15" x14ac:dyDescent="0.2">
      <c r="A13" s="27">
        <v>1016</v>
      </c>
      <c r="B13" s="28" t="s">
        <v>51</v>
      </c>
      <c r="C13" s="28" t="s">
        <v>134</v>
      </c>
      <c r="D13" s="27">
        <v>12</v>
      </c>
      <c r="E13" s="29">
        <v>42900</v>
      </c>
      <c r="F13" s="29">
        <v>42900</v>
      </c>
      <c r="G13" s="29">
        <v>4242.25</v>
      </c>
      <c r="H13" s="28">
        <v>42</v>
      </c>
      <c r="I13" s="28">
        <v>42</v>
      </c>
      <c r="J13" s="28">
        <v>17</v>
      </c>
      <c r="K13" s="28" t="s">
        <v>113</v>
      </c>
      <c r="L13" s="23">
        <f t="shared" si="0"/>
        <v>9.8886946386946381E-2</v>
      </c>
      <c r="M13" s="23">
        <f t="shared" si="1"/>
        <v>9.8886946386946381E-2</v>
      </c>
      <c r="N13" s="23">
        <f t="shared" si="2"/>
        <v>0.40476190476190477</v>
      </c>
      <c r="O13" s="23">
        <f t="shared" si="3"/>
        <v>0.40476190476190477</v>
      </c>
    </row>
    <row r="14" spans="1:15" x14ac:dyDescent="0.2">
      <c r="A14" s="27">
        <v>1017</v>
      </c>
      <c r="B14" s="28" t="s">
        <v>52</v>
      </c>
      <c r="C14" s="28" t="s">
        <v>135</v>
      </c>
      <c r="D14" s="27">
        <v>10</v>
      </c>
      <c r="E14" s="29">
        <v>4229910</v>
      </c>
      <c r="F14" s="29">
        <v>6029910</v>
      </c>
      <c r="G14" s="29">
        <v>6029910</v>
      </c>
      <c r="H14" s="28">
        <v>100</v>
      </c>
      <c r="I14" s="28">
        <v>100</v>
      </c>
      <c r="J14" s="28">
        <v>100</v>
      </c>
      <c r="K14" s="28" t="s">
        <v>114</v>
      </c>
      <c r="L14" s="23">
        <f t="shared" si="0"/>
        <v>1.4255409689567864</v>
      </c>
      <c r="M14" s="23">
        <f t="shared" si="1"/>
        <v>1</v>
      </c>
      <c r="N14" s="23">
        <f t="shared" si="2"/>
        <v>1</v>
      </c>
      <c r="O14" s="23">
        <f t="shared" si="3"/>
        <v>1</v>
      </c>
    </row>
    <row r="15" spans="1:15" x14ac:dyDescent="0.2">
      <c r="A15" s="27">
        <v>1018</v>
      </c>
      <c r="B15" s="28" t="s">
        <v>53</v>
      </c>
      <c r="C15" s="28" t="s">
        <v>135</v>
      </c>
      <c r="D15" s="27">
        <v>10</v>
      </c>
      <c r="E15" s="29">
        <v>7402020</v>
      </c>
      <c r="F15" s="29">
        <v>10042020</v>
      </c>
      <c r="G15" s="29">
        <v>10042020</v>
      </c>
      <c r="H15" s="28">
        <v>100</v>
      </c>
      <c r="I15" s="28">
        <v>100</v>
      </c>
      <c r="J15" s="28">
        <v>100</v>
      </c>
      <c r="K15" s="28" t="s">
        <v>114</v>
      </c>
      <c r="L15" s="23">
        <f t="shared" si="0"/>
        <v>1.356659398380442</v>
      </c>
      <c r="M15" s="23">
        <f t="shared" si="1"/>
        <v>1</v>
      </c>
      <c r="N15" s="23">
        <f t="shared" si="2"/>
        <v>1</v>
      </c>
      <c r="O15" s="23">
        <f t="shared" si="3"/>
        <v>1</v>
      </c>
    </row>
    <row r="16" spans="1:15" x14ac:dyDescent="0.2">
      <c r="A16" s="27">
        <v>1019</v>
      </c>
      <c r="B16" s="28" t="s">
        <v>54</v>
      </c>
      <c r="C16" s="28" t="s">
        <v>135</v>
      </c>
      <c r="D16" s="27">
        <v>10</v>
      </c>
      <c r="E16" s="29">
        <v>1268070</v>
      </c>
      <c r="F16" s="29">
        <v>1268070</v>
      </c>
      <c r="G16" s="29">
        <v>0</v>
      </c>
      <c r="H16" s="28">
        <v>100</v>
      </c>
      <c r="I16" s="28">
        <v>100</v>
      </c>
      <c r="J16" s="28">
        <v>100</v>
      </c>
      <c r="K16" s="28" t="s">
        <v>114</v>
      </c>
      <c r="L16" s="23">
        <f t="shared" si="0"/>
        <v>0</v>
      </c>
      <c r="M16" s="23">
        <f t="shared" si="1"/>
        <v>0</v>
      </c>
      <c r="N16" s="23">
        <f t="shared" si="2"/>
        <v>1</v>
      </c>
      <c r="O16" s="23">
        <f t="shared" si="3"/>
        <v>1</v>
      </c>
    </row>
    <row r="17" spans="1:15" x14ac:dyDescent="0.2">
      <c r="A17" s="27">
        <v>2001</v>
      </c>
      <c r="B17" s="28" t="s">
        <v>55</v>
      </c>
      <c r="C17" s="28" t="s">
        <v>136</v>
      </c>
      <c r="D17" s="27">
        <v>62</v>
      </c>
      <c r="E17" s="29">
        <v>18760372</v>
      </c>
      <c r="F17" s="29">
        <v>17977950.969999999</v>
      </c>
      <c r="G17" s="29">
        <v>8450469.5199999996</v>
      </c>
      <c r="H17" s="28">
        <v>1246</v>
      </c>
      <c r="I17" s="28">
        <v>1246</v>
      </c>
      <c r="J17" s="28">
        <v>609</v>
      </c>
      <c r="K17" s="28" t="s">
        <v>111</v>
      </c>
      <c r="L17" s="23">
        <f t="shared" si="0"/>
        <v>0.45044253493480829</v>
      </c>
      <c r="M17" s="23">
        <f t="shared" si="1"/>
        <v>0.47004631028871918</v>
      </c>
      <c r="N17" s="23">
        <f t="shared" si="2"/>
        <v>0.4887640449438202</v>
      </c>
      <c r="O17" s="23">
        <f t="shared" si="3"/>
        <v>0.4887640449438202</v>
      </c>
    </row>
    <row r="18" spans="1:15" x14ac:dyDescent="0.2">
      <c r="A18" s="27">
        <v>2002</v>
      </c>
      <c r="B18" s="28" t="s">
        <v>56</v>
      </c>
      <c r="C18" s="28" t="s">
        <v>136</v>
      </c>
      <c r="D18" s="27">
        <v>63</v>
      </c>
      <c r="E18" s="29">
        <v>3461690</v>
      </c>
      <c r="F18" s="29">
        <v>3781903.8</v>
      </c>
      <c r="G18" s="29">
        <v>1862113.23</v>
      </c>
      <c r="H18" s="28">
        <v>184</v>
      </c>
      <c r="I18" s="28">
        <v>184</v>
      </c>
      <c r="J18" s="28">
        <v>96</v>
      </c>
      <c r="K18" s="28" t="s">
        <v>111</v>
      </c>
      <c r="L18" s="23">
        <f t="shared" si="0"/>
        <v>0.53792027304582446</v>
      </c>
      <c r="M18" s="23">
        <f t="shared" si="1"/>
        <v>0.49237456277973018</v>
      </c>
      <c r="N18" s="23">
        <f t="shared" si="2"/>
        <v>0.52173913043478259</v>
      </c>
      <c r="O18" s="23">
        <f t="shared" si="3"/>
        <v>0.52173913043478259</v>
      </c>
    </row>
    <row r="19" spans="1:15" x14ac:dyDescent="0.2">
      <c r="A19" s="27">
        <v>2003</v>
      </c>
      <c r="B19" s="28" t="s">
        <v>57</v>
      </c>
      <c r="C19" s="28" t="s">
        <v>136</v>
      </c>
      <c r="D19" s="27">
        <v>66</v>
      </c>
      <c r="E19" s="29">
        <v>2620993</v>
      </c>
      <c r="F19" s="29">
        <v>2522872.9</v>
      </c>
      <c r="G19" s="29">
        <v>964837.2</v>
      </c>
      <c r="H19" s="28">
        <v>284</v>
      </c>
      <c r="I19" s="28">
        <v>284</v>
      </c>
      <c r="J19" s="28">
        <v>136</v>
      </c>
      <c r="K19" s="28" t="s">
        <v>111</v>
      </c>
      <c r="L19" s="23">
        <f t="shared" si="0"/>
        <v>0.36811895338903994</v>
      </c>
      <c r="M19" s="23">
        <f t="shared" si="1"/>
        <v>0.38243591264546067</v>
      </c>
      <c r="N19" s="23">
        <f t="shared" si="2"/>
        <v>0.47887323943661969</v>
      </c>
      <c r="O19" s="23">
        <f t="shared" si="3"/>
        <v>0.47887323943661969</v>
      </c>
    </row>
    <row r="20" spans="1:15" x14ac:dyDescent="0.2">
      <c r="A20" s="27">
        <v>2004</v>
      </c>
      <c r="B20" s="28" t="s">
        <v>58</v>
      </c>
      <c r="C20" s="28" t="s">
        <v>136</v>
      </c>
      <c r="D20" s="27">
        <v>65</v>
      </c>
      <c r="E20" s="29">
        <v>3026916</v>
      </c>
      <c r="F20" s="29">
        <v>3049190.31</v>
      </c>
      <c r="G20" s="29">
        <v>1250533.1399999999</v>
      </c>
      <c r="H20" s="28">
        <v>253</v>
      </c>
      <c r="I20" s="28">
        <v>253</v>
      </c>
      <c r="J20" s="28">
        <v>117</v>
      </c>
      <c r="K20" s="28" t="s">
        <v>111</v>
      </c>
      <c r="L20" s="23">
        <f t="shared" si="0"/>
        <v>0.41313770847952169</v>
      </c>
      <c r="M20" s="23">
        <f t="shared" si="1"/>
        <v>0.41011974093542225</v>
      </c>
      <c r="N20" s="23">
        <f t="shared" si="2"/>
        <v>0.46245059288537549</v>
      </c>
      <c r="O20" s="23">
        <f t="shared" si="3"/>
        <v>0.46245059288537549</v>
      </c>
    </row>
    <row r="21" spans="1:15" x14ac:dyDescent="0.2">
      <c r="A21" s="27">
        <v>2005</v>
      </c>
      <c r="B21" s="28" t="s">
        <v>59</v>
      </c>
      <c r="C21" s="28" t="s">
        <v>136</v>
      </c>
      <c r="D21" s="27">
        <v>64</v>
      </c>
      <c r="E21" s="29">
        <v>1911250</v>
      </c>
      <c r="F21" s="29">
        <v>2448964.16</v>
      </c>
      <c r="G21" s="29">
        <v>1353039.34</v>
      </c>
      <c r="H21" s="28">
        <v>979</v>
      </c>
      <c r="I21" s="28">
        <v>979</v>
      </c>
      <c r="J21" s="28">
        <v>495</v>
      </c>
      <c r="K21" s="28" t="s">
        <v>111</v>
      </c>
      <c r="L21" s="23">
        <f t="shared" si="0"/>
        <v>0.70793425245258346</v>
      </c>
      <c r="M21" s="23">
        <f t="shared" si="1"/>
        <v>0.55249454528562802</v>
      </c>
      <c r="N21" s="23">
        <f t="shared" si="2"/>
        <v>0.5056179775280899</v>
      </c>
      <c r="O21" s="23">
        <f t="shared" si="3"/>
        <v>0.5056179775280899</v>
      </c>
    </row>
    <row r="22" spans="1:15" x14ac:dyDescent="0.2">
      <c r="A22" s="27">
        <v>2006</v>
      </c>
      <c r="B22" s="28" t="s">
        <v>60</v>
      </c>
      <c r="C22" s="28" t="s">
        <v>136</v>
      </c>
      <c r="D22" s="27">
        <v>61</v>
      </c>
      <c r="E22" s="29">
        <v>5370613</v>
      </c>
      <c r="F22" s="29">
        <v>5608384.2400000002</v>
      </c>
      <c r="G22" s="29">
        <v>2303332.85</v>
      </c>
      <c r="H22" s="28">
        <v>668</v>
      </c>
      <c r="I22" s="28">
        <v>668</v>
      </c>
      <c r="J22" s="28">
        <v>332</v>
      </c>
      <c r="K22" s="28" t="s">
        <v>111</v>
      </c>
      <c r="L22" s="23">
        <f t="shared" si="0"/>
        <v>0.42887708535319902</v>
      </c>
      <c r="M22" s="23">
        <f t="shared" si="1"/>
        <v>0.41069455148458228</v>
      </c>
      <c r="N22" s="23">
        <f t="shared" si="2"/>
        <v>0.49700598802395207</v>
      </c>
      <c r="O22" s="23">
        <f t="shared" si="3"/>
        <v>0.49700598802395207</v>
      </c>
    </row>
    <row r="23" spans="1:15" x14ac:dyDescent="0.2">
      <c r="A23" s="27">
        <v>2007</v>
      </c>
      <c r="B23" s="28" t="s">
        <v>61</v>
      </c>
      <c r="C23" s="28" t="s">
        <v>136</v>
      </c>
      <c r="D23" s="27">
        <v>67</v>
      </c>
      <c r="E23" s="29">
        <v>1390284</v>
      </c>
      <c r="F23" s="29">
        <v>1455787.92</v>
      </c>
      <c r="G23" s="29">
        <v>520558.96</v>
      </c>
      <c r="H23" s="28">
        <v>134</v>
      </c>
      <c r="I23" s="28">
        <v>134</v>
      </c>
      <c r="J23" s="28">
        <v>65</v>
      </c>
      <c r="K23" s="28" t="s">
        <v>111</v>
      </c>
      <c r="L23" s="23">
        <f t="shared" si="0"/>
        <v>0.37442634742254099</v>
      </c>
      <c r="M23" s="23">
        <f t="shared" si="1"/>
        <v>0.35757884294025466</v>
      </c>
      <c r="N23" s="23">
        <f t="shared" si="2"/>
        <v>0.48507462686567165</v>
      </c>
      <c r="O23" s="23">
        <f t="shared" si="3"/>
        <v>0.48507462686567165</v>
      </c>
    </row>
    <row r="24" spans="1:15" x14ac:dyDescent="0.2">
      <c r="A24" s="27">
        <v>2008</v>
      </c>
      <c r="B24" s="28" t="s">
        <v>62</v>
      </c>
      <c r="C24" s="28" t="s">
        <v>136</v>
      </c>
      <c r="D24" s="27">
        <v>68</v>
      </c>
      <c r="E24" s="29">
        <v>705721</v>
      </c>
      <c r="F24" s="29">
        <v>675995.46</v>
      </c>
      <c r="G24" s="29">
        <v>254611.14</v>
      </c>
      <c r="H24" s="28">
        <v>174</v>
      </c>
      <c r="I24" s="28">
        <v>174</v>
      </c>
      <c r="J24" s="28">
        <v>84</v>
      </c>
      <c r="K24" s="28" t="s">
        <v>111</v>
      </c>
      <c r="L24" s="23">
        <f t="shared" si="0"/>
        <v>0.36078158365699764</v>
      </c>
      <c r="M24" s="23">
        <f t="shared" si="1"/>
        <v>0.37664622777200313</v>
      </c>
      <c r="N24" s="23">
        <f t="shared" si="2"/>
        <v>0.48275862068965519</v>
      </c>
      <c r="O24" s="23">
        <f t="shared" si="3"/>
        <v>0.48275862068965519</v>
      </c>
    </row>
    <row r="25" spans="1:15" x14ac:dyDescent="0.2">
      <c r="A25" s="27">
        <v>2009</v>
      </c>
      <c r="B25" s="28" t="s">
        <v>63</v>
      </c>
      <c r="C25" s="28" t="s">
        <v>137</v>
      </c>
      <c r="D25" s="27">
        <v>60</v>
      </c>
      <c r="E25" s="29">
        <v>0</v>
      </c>
      <c r="F25" s="29">
        <v>2250000</v>
      </c>
      <c r="G25" s="29">
        <v>1078039.3600000001</v>
      </c>
      <c r="H25" s="28">
        <v>289407</v>
      </c>
      <c r="I25" s="28">
        <v>289407</v>
      </c>
      <c r="J25" s="28">
        <v>151802</v>
      </c>
      <c r="K25" s="28" t="s">
        <v>115</v>
      </c>
      <c r="L25" s="23">
        <v>0</v>
      </c>
      <c r="M25" s="23">
        <f t="shared" si="1"/>
        <v>0.47912860444444449</v>
      </c>
      <c r="N25" s="23">
        <f t="shared" si="2"/>
        <v>0.52452774120874757</v>
      </c>
      <c r="O25" s="23">
        <f t="shared" si="3"/>
        <v>0.52452774120874757</v>
      </c>
    </row>
    <row r="26" spans="1:15" x14ac:dyDescent="0.2">
      <c r="A26" s="27">
        <v>2010</v>
      </c>
      <c r="B26" s="28" t="s">
        <v>64</v>
      </c>
      <c r="C26" s="28" t="s">
        <v>138</v>
      </c>
      <c r="D26" s="27">
        <v>13</v>
      </c>
      <c r="E26" s="29">
        <v>6111658</v>
      </c>
      <c r="F26" s="29">
        <v>6111815</v>
      </c>
      <c r="G26" s="29">
        <v>2463773.88</v>
      </c>
      <c r="H26" s="28">
        <v>720</v>
      </c>
      <c r="I26" s="28">
        <v>720</v>
      </c>
      <c r="J26" s="28">
        <v>307</v>
      </c>
      <c r="K26" s="28" t="s">
        <v>115</v>
      </c>
      <c r="L26" s="23">
        <f t="shared" si="0"/>
        <v>0.40312692235069436</v>
      </c>
      <c r="M26" s="23">
        <f t="shared" si="1"/>
        <v>0.40311656684634595</v>
      </c>
      <c r="N26" s="23">
        <f t="shared" si="2"/>
        <v>0.42638888888888887</v>
      </c>
      <c r="O26" s="23">
        <f t="shared" si="3"/>
        <v>0.42638888888888887</v>
      </c>
    </row>
    <row r="27" spans="1:15" x14ac:dyDescent="0.2">
      <c r="A27" s="27">
        <v>2013</v>
      </c>
      <c r="B27" s="28" t="s">
        <v>97</v>
      </c>
      <c r="C27" s="28" t="s">
        <v>139</v>
      </c>
      <c r="D27" s="27">
        <v>55</v>
      </c>
      <c r="E27" s="29">
        <v>0</v>
      </c>
      <c r="F27" s="29">
        <v>1035008</v>
      </c>
      <c r="G27" s="29">
        <v>0</v>
      </c>
      <c r="H27" s="28">
        <v>410</v>
      </c>
      <c r="I27" s="28">
        <v>410</v>
      </c>
      <c r="J27" s="28">
        <v>210</v>
      </c>
      <c r="K27" s="28" t="s">
        <v>115</v>
      </c>
      <c r="L27" s="23">
        <v>0</v>
      </c>
      <c r="M27" s="23">
        <f t="shared" si="1"/>
        <v>0</v>
      </c>
      <c r="N27" s="23">
        <f t="shared" si="2"/>
        <v>0.51219512195121952</v>
      </c>
      <c r="O27" s="23">
        <f t="shared" si="3"/>
        <v>0.51219512195121952</v>
      </c>
    </row>
    <row r="28" spans="1:15" x14ac:dyDescent="0.2">
      <c r="A28" s="27">
        <v>3001</v>
      </c>
      <c r="B28" s="28" t="s">
        <v>65</v>
      </c>
      <c r="C28" s="28" t="s">
        <v>140</v>
      </c>
      <c r="D28" s="27">
        <v>52</v>
      </c>
      <c r="E28" s="29">
        <v>498713</v>
      </c>
      <c r="F28" s="29">
        <v>498713</v>
      </c>
      <c r="G28" s="29">
        <v>195199.64</v>
      </c>
      <c r="H28" s="28">
        <v>4200</v>
      </c>
      <c r="I28" s="28">
        <v>4200</v>
      </c>
      <c r="J28" s="30">
        <v>4357</v>
      </c>
      <c r="K28" s="28" t="s">
        <v>115</v>
      </c>
      <c r="L28" s="23">
        <f t="shared" si="0"/>
        <v>0.39140676100282129</v>
      </c>
      <c r="M28" s="23">
        <f t="shared" si="1"/>
        <v>0.39140676100282129</v>
      </c>
      <c r="N28" s="23">
        <f t="shared" si="2"/>
        <v>1.0373809523809523</v>
      </c>
      <c r="O28" s="23">
        <f t="shared" si="3"/>
        <v>1.0373809523809523</v>
      </c>
    </row>
    <row r="29" spans="1:15" x14ac:dyDescent="0.2">
      <c r="A29" s="27">
        <v>3002</v>
      </c>
      <c r="B29" s="28" t="s">
        <v>66</v>
      </c>
      <c r="C29" s="28" t="s">
        <v>141</v>
      </c>
      <c r="D29" s="27">
        <v>52</v>
      </c>
      <c r="E29" s="29">
        <v>0</v>
      </c>
      <c r="F29" s="29">
        <v>600000</v>
      </c>
      <c r="G29" s="29">
        <v>183000</v>
      </c>
      <c r="H29" s="28">
        <v>31000</v>
      </c>
      <c r="I29" s="28">
        <v>31000</v>
      </c>
      <c r="J29" s="30">
        <v>14506</v>
      </c>
      <c r="K29" s="28" t="s">
        <v>115</v>
      </c>
      <c r="L29" s="23">
        <v>0</v>
      </c>
      <c r="M29" s="23">
        <f t="shared" si="1"/>
        <v>0.30499999999999999</v>
      </c>
      <c r="N29" s="23">
        <f t="shared" si="2"/>
        <v>0.46793548387096773</v>
      </c>
      <c r="O29" s="23">
        <f t="shared" si="3"/>
        <v>0.46793548387096773</v>
      </c>
    </row>
    <row r="30" spans="1:15" x14ac:dyDescent="0.2">
      <c r="A30" s="27">
        <v>3004</v>
      </c>
      <c r="B30" s="28" t="s">
        <v>67</v>
      </c>
      <c r="C30" s="28" t="s">
        <v>142</v>
      </c>
      <c r="D30" s="27">
        <v>52</v>
      </c>
      <c r="E30" s="29">
        <v>351583</v>
      </c>
      <c r="F30" s="29">
        <v>351583</v>
      </c>
      <c r="G30" s="29">
        <v>124345.74</v>
      </c>
      <c r="H30" s="28">
        <v>6750</v>
      </c>
      <c r="I30" s="28">
        <v>6750</v>
      </c>
      <c r="J30" s="30">
        <v>7115</v>
      </c>
      <c r="K30" s="28" t="s">
        <v>115</v>
      </c>
      <c r="L30" s="23">
        <f t="shared" si="0"/>
        <v>0.35367392621372479</v>
      </c>
      <c r="M30" s="23">
        <f t="shared" si="1"/>
        <v>0.35367392621372479</v>
      </c>
      <c r="N30" s="23">
        <f t="shared" si="2"/>
        <v>1.0540740740740742</v>
      </c>
      <c r="O30" s="23">
        <f t="shared" si="3"/>
        <v>1.0540740740740742</v>
      </c>
    </row>
    <row r="31" spans="1:15" x14ac:dyDescent="0.2">
      <c r="A31" s="27">
        <v>3005</v>
      </c>
      <c r="B31" s="28" t="s">
        <v>68</v>
      </c>
      <c r="C31" s="28" t="s">
        <v>143</v>
      </c>
      <c r="D31" s="27">
        <v>53</v>
      </c>
      <c r="E31" s="29">
        <v>1130862</v>
      </c>
      <c r="F31" s="29">
        <v>1132957</v>
      </c>
      <c r="G31" s="29">
        <v>166170.29999999999</v>
      </c>
      <c r="H31" s="28">
        <v>224407</v>
      </c>
      <c r="I31" s="28">
        <v>224407</v>
      </c>
      <c r="J31" s="30">
        <v>84393</v>
      </c>
      <c r="K31" s="28" t="s">
        <v>115</v>
      </c>
      <c r="L31" s="23">
        <f t="shared" si="0"/>
        <v>0.14694127134875873</v>
      </c>
      <c r="M31" s="23">
        <f t="shared" si="1"/>
        <v>0.14666955586134336</v>
      </c>
      <c r="N31" s="23">
        <f t="shared" si="2"/>
        <v>0.37607115642560168</v>
      </c>
      <c r="O31" s="23">
        <f t="shared" si="3"/>
        <v>0.37607115642560168</v>
      </c>
    </row>
    <row r="32" spans="1:15" x14ac:dyDescent="0.2">
      <c r="A32" s="27">
        <v>3008</v>
      </c>
      <c r="B32" s="28" t="s">
        <v>69</v>
      </c>
      <c r="C32" s="28" t="s">
        <v>144</v>
      </c>
      <c r="D32" s="27">
        <v>55</v>
      </c>
      <c r="E32" s="29">
        <v>6712689</v>
      </c>
      <c r="F32" s="29">
        <v>7915565</v>
      </c>
      <c r="G32" s="29">
        <v>3875143.84</v>
      </c>
      <c r="H32" s="28">
        <v>15106</v>
      </c>
      <c r="I32" s="28">
        <v>15106</v>
      </c>
      <c r="J32" s="30">
        <v>10352</v>
      </c>
      <c r="K32" s="28" t="s">
        <v>116</v>
      </c>
      <c r="L32" s="23">
        <f t="shared" si="0"/>
        <v>0.57728636616414075</v>
      </c>
      <c r="M32" s="23">
        <f t="shared" si="1"/>
        <v>0.48955997960979408</v>
      </c>
      <c r="N32" s="23">
        <f t="shared" si="2"/>
        <v>0.68529061300145633</v>
      </c>
      <c r="O32" s="23">
        <f t="shared" si="3"/>
        <v>0.68529061300145633</v>
      </c>
    </row>
    <row r="33" spans="1:15" x14ac:dyDescent="0.2">
      <c r="A33" s="27">
        <v>3009</v>
      </c>
      <c r="B33" s="28" t="s">
        <v>70</v>
      </c>
      <c r="C33" s="28" t="s">
        <v>144</v>
      </c>
      <c r="D33" s="27">
        <v>55</v>
      </c>
      <c r="E33" s="29">
        <v>645445</v>
      </c>
      <c r="F33" s="29">
        <v>979820</v>
      </c>
      <c r="G33" s="29">
        <v>388818.02</v>
      </c>
      <c r="H33" s="28">
        <v>717</v>
      </c>
      <c r="I33" s="28">
        <v>717</v>
      </c>
      <c r="J33" s="30">
        <v>479</v>
      </c>
      <c r="K33" s="28" t="s">
        <v>116</v>
      </c>
      <c r="L33" s="23">
        <f t="shared" si="0"/>
        <v>0.6024030242700773</v>
      </c>
      <c r="M33" s="23">
        <f t="shared" si="1"/>
        <v>0.39682596803494519</v>
      </c>
      <c r="N33" s="23">
        <f t="shared" si="2"/>
        <v>0.6680613668061367</v>
      </c>
      <c r="O33" s="23">
        <f t="shared" si="3"/>
        <v>0.6680613668061367</v>
      </c>
    </row>
    <row r="34" spans="1:15" x14ac:dyDescent="0.2">
      <c r="A34" s="27">
        <v>3010</v>
      </c>
      <c r="B34" s="28" t="s">
        <v>71</v>
      </c>
      <c r="C34" s="28" t="s">
        <v>144</v>
      </c>
      <c r="D34" s="27">
        <v>55</v>
      </c>
      <c r="E34" s="29">
        <v>2250448</v>
      </c>
      <c r="F34" s="29">
        <v>2378070.0499999998</v>
      </c>
      <c r="G34" s="29">
        <v>1108372.79</v>
      </c>
      <c r="H34" s="28">
        <v>4580</v>
      </c>
      <c r="I34" s="28">
        <v>4580</v>
      </c>
      <c r="J34" s="30">
        <v>3409</v>
      </c>
      <c r="K34" s="28" t="s">
        <v>116</v>
      </c>
      <c r="L34" s="23">
        <f t="shared" si="0"/>
        <v>0.49251206426453759</v>
      </c>
      <c r="M34" s="23">
        <f t="shared" si="1"/>
        <v>0.46608079942809089</v>
      </c>
      <c r="N34" s="23">
        <f t="shared" si="2"/>
        <v>0.74432314410480349</v>
      </c>
      <c r="O34" s="23">
        <f t="shared" si="3"/>
        <v>0.74432314410480349</v>
      </c>
    </row>
    <row r="35" spans="1:15" x14ac:dyDescent="0.2">
      <c r="A35" s="27">
        <v>3011</v>
      </c>
      <c r="B35" s="28" t="s">
        <v>72</v>
      </c>
      <c r="C35" s="28" t="s">
        <v>144</v>
      </c>
      <c r="D35" s="27">
        <v>55</v>
      </c>
      <c r="E35" s="29">
        <v>299220</v>
      </c>
      <c r="F35" s="29">
        <v>318810</v>
      </c>
      <c r="G35" s="29">
        <v>137512.18</v>
      </c>
      <c r="H35" s="28">
        <v>258</v>
      </c>
      <c r="I35" s="28">
        <v>258</v>
      </c>
      <c r="J35" s="30">
        <v>235</v>
      </c>
      <c r="K35" s="28" t="s">
        <v>116</v>
      </c>
      <c r="L35" s="23">
        <f t="shared" si="0"/>
        <v>0.45956881224517077</v>
      </c>
      <c r="M35" s="23">
        <f t="shared" si="1"/>
        <v>0.43132956933596811</v>
      </c>
      <c r="N35" s="23">
        <f t="shared" si="2"/>
        <v>0.91085271317829453</v>
      </c>
      <c r="O35" s="23">
        <f t="shared" si="3"/>
        <v>0.91085271317829453</v>
      </c>
    </row>
    <row r="36" spans="1:15" x14ac:dyDescent="0.2">
      <c r="A36" s="27">
        <v>3012</v>
      </c>
      <c r="B36" s="28" t="s">
        <v>73</v>
      </c>
      <c r="C36" s="28" t="s">
        <v>144</v>
      </c>
      <c r="D36" s="27">
        <v>55</v>
      </c>
      <c r="E36" s="29">
        <v>290904</v>
      </c>
      <c r="F36" s="29">
        <v>311279</v>
      </c>
      <c r="G36" s="29">
        <v>101401.97</v>
      </c>
      <c r="H36" s="28">
        <v>252</v>
      </c>
      <c r="I36" s="28">
        <v>252</v>
      </c>
      <c r="J36" s="30">
        <v>174</v>
      </c>
      <c r="K36" s="28" t="s">
        <v>116</v>
      </c>
      <c r="L36" s="23">
        <f t="shared" si="0"/>
        <v>0.348575371944009</v>
      </c>
      <c r="M36" s="23">
        <f t="shared" si="1"/>
        <v>0.32575910999457081</v>
      </c>
      <c r="N36" s="23">
        <f t="shared" si="2"/>
        <v>0.69047619047619047</v>
      </c>
      <c r="O36" s="23">
        <f t="shared" si="3"/>
        <v>0.69047619047619047</v>
      </c>
    </row>
    <row r="37" spans="1:15" x14ac:dyDescent="0.2">
      <c r="A37" s="27">
        <v>3013</v>
      </c>
      <c r="B37" s="28" t="s">
        <v>74</v>
      </c>
      <c r="C37" s="28" t="s">
        <v>144</v>
      </c>
      <c r="D37" s="27">
        <v>55</v>
      </c>
      <c r="E37" s="29">
        <v>136766</v>
      </c>
      <c r="F37" s="29">
        <v>137141</v>
      </c>
      <c r="G37" s="29">
        <v>51946.28</v>
      </c>
      <c r="H37" s="28">
        <v>3810</v>
      </c>
      <c r="I37" s="28">
        <v>3810</v>
      </c>
      <c r="J37" s="30">
        <v>1172</v>
      </c>
      <c r="K37" s="28" t="s">
        <v>116</v>
      </c>
      <c r="L37" s="23">
        <f t="shared" si="0"/>
        <v>0.37981866838249273</v>
      </c>
      <c r="M37" s="23">
        <f t="shared" si="1"/>
        <v>0.3787800876470202</v>
      </c>
      <c r="N37" s="23">
        <f t="shared" si="2"/>
        <v>0.30761154855643047</v>
      </c>
      <c r="O37" s="23">
        <f t="shared" si="3"/>
        <v>0.30761154855643047</v>
      </c>
    </row>
    <row r="38" spans="1:15" x14ac:dyDescent="0.2">
      <c r="A38" s="27">
        <v>3014</v>
      </c>
      <c r="B38" s="28" t="s">
        <v>75</v>
      </c>
      <c r="C38" s="28" t="s">
        <v>144</v>
      </c>
      <c r="D38" s="27">
        <v>55</v>
      </c>
      <c r="E38" s="29">
        <v>155311</v>
      </c>
      <c r="F38" s="29">
        <v>155476</v>
      </c>
      <c r="G38" s="29">
        <v>63599.49</v>
      </c>
      <c r="H38" s="28">
        <v>3516</v>
      </c>
      <c r="I38" s="28">
        <v>3516</v>
      </c>
      <c r="J38" s="30">
        <v>985</v>
      </c>
      <c r="K38" s="28" t="s">
        <v>116</v>
      </c>
      <c r="L38" s="23">
        <f t="shared" si="0"/>
        <v>0.40949765309604597</v>
      </c>
      <c r="M38" s="23">
        <f t="shared" si="1"/>
        <v>0.40906307082765186</v>
      </c>
      <c r="N38" s="23">
        <f t="shared" si="2"/>
        <v>0.28014789533560863</v>
      </c>
      <c r="O38" s="23">
        <f t="shared" si="3"/>
        <v>0.28014789533560863</v>
      </c>
    </row>
    <row r="39" spans="1:15" x14ac:dyDescent="0.2">
      <c r="A39" s="27">
        <v>3015</v>
      </c>
      <c r="B39" s="28" t="s">
        <v>76</v>
      </c>
      <c r="C39" s="28" t="s">
        <v>144</v>
      </c>
      <c r="D39" s="27">
        <v>55</v>
      </c>
      <c r="E39" s="29">
        <v>210886</v>
      </c>
      <c r="F39" s="29">
        <v>211051</v>
      </c>
      <c r="G39" s="29">
        <v>90382.83</v>
      </c>
      <c r="H39" s="28">
        <v>3531</v>
      </c>
      <c r="I39" s="28">
        <v>3531</v>
      </c>
      <c r="J39" s="30">
        <v>476</v>
      </c>
      <c r="K39" s="28" t="s">
        <v>116</v>
      </c>
      <c r="L39" s="23">
        <f t="shared" si="0"/>
        <v>0.42858620297222194</v>
      </c>
      <c r="M39" s="23">
        <f t="shared" si="1"/>
        <v>0.42825113361225486</v>
      </c>
      <c r="N39" s="23">
        <f t="shared" si="2"/>
        <v>0.13480600396488246</v>
      </c>
      <c r="O39" s="23">
        <f t="shared" si="3"/>
        <v>0.13480600396488246</v>
      </c>
    </row>
    <row r="40" spans="1:15" x14ac:dyDescent="0.2">
      <c r="A40" s="27">
        <v>3021</v>
      </c>
      <c r="B40" s="28" t="s">
        <v>77</v>
      </c>
      <c r="C40" s="28" t="s">
        <v>145</v>
      </c>
      <c r="D40" s="27">
        <v>56</v>
      </c>
      <c r="E40" s="29">
        <v>133689</v>
      </c>
      <c r="F40" s="29">
        <v>134952</v>
      </c>
      <c r="G40" s="29">
        <v>56366.97</v>
      </c>
      <c r="H40" s="28">
        <v>1200</v>
      </c>
      <c r="I40" s="28">
        <v>1200</v>
      </c>
      <c r="J40" s="30">
        <v>699</v>
      </c>
      <c r="K40" s="28" t="s">
        <v>117</v>
      </c>
      <c r="L40" s="23">
        <f t="shared" si="0"/>
        <v>0.42162758342122392</v>
      </c>
      <c r="M40" s="23">
        <f t="shared" si="1"/>
        <v>0.41768162013160237</v>
      </c>
      <c r="N40" s="23">
        <f t="shared" si="2"/>
        <v>0.58250000000000002</v>
      </c>
      <c r="O40" s="23">
        <f t="shared" si="3"/>
        <v>0.58250000000000002</v>
      </c>
    </row>
    <row r="41" spans="1:15" x14ac:dyDescent="0.2">
      <c r="A41" s="27">
        <v>3022</v>
      </c>
      <c r="B41" s="28" t="s">
        <v>78</v>
      </c>
      <c r="C41" s="28" t="s">
        <v>146</v>
      </c>
      <c r="D41" s="27">
        <v>56</v>
      </c>
      <c r="E41" s="29">
        <v>149809</v>
      </c>
      <c r="F41" s="29">
        <v>151072</v>
      </c>
      <c r="G41" s="29">
        <v>57380.6</v>
      </c>
      <c r="H41" s="28">
        <v>1350</v>
      </c>
      <c r="I41" s="28">
        <v>1350</v>
      </c>
      <c r="J41" s="30">
        <v>472</v>
      </c>
      <c r="K41" s="28" t="s">
        <v>117</v>
      </c>
      <c r="L41" s="23">
        <f t="shared" si="0"/>
        <v>0.3830250518994186</v>
      </c>
      <c r="M41" s="23">
        <f t="shared" si="1"/>
        <v>0.37982286591823766</v>
      </c>
      <c r="N41" s="23">
        <f t="shared" si="2"/>
        <v>0.34962962962962962</v>
      </c>
      <c r="O41" s="23">
        <f t="shared" si="3"/>
        <v>0.34962962962962962</v>
      </c>
    </row>
    <row r="42" spans="1:15" x14ac:dyDescent="0.2">
      <c r="A42" s="27">
        <v>3033</v>
      </c>
      <c r="B42" s="28" t="s">
        <v>79</v>
      </c>
      <c r="C42" s="28" t="s">
        <v>147</v>
      </c>
      <c r="D42" s="27">
        <v>57</v>
      </c>
      <c r="E42" s="29">
        <v>0</v>
      </c>
      <c r="F42" s="29">
        <v>3747407.09</v>
      </c>
      <c r="G42" s="29">
        <v>1444733.54</v>
      </c>
      <c r="H42" s="28">
        <v>5</v>
      </c>
      <c r="I42" s="28">
        <v>5</v>
      </c>
      <c r="J42" s="30">
        <v>2</v>
      </c>
      <c r="K42" s="28" t="s">
        <v>117</v>
      </c>
      <c r="L42" s="23">
        <v>0</v>
      </c>
      <c r="M42" s="23">
        <f t="shared" si="1"/>
        <v>0.3855288484283676</v>
      </c>
      <c r="N42" s="23">
        <f t="shared" si="2"/>
        <v>0.4</v>
      </c>
      <c r="O42" s="23">
        <f t="shared" si="3"/>
        <v>0.4</v>
      </c>
    </row>
    <row r="43" spans="1:15" x14ac:dyDescent="0.2">
      <c r="A43" s="27">
        <v>3034</v>
      </c>
      <c r="B43" s="28" t="s">
        <v>80</v>
      </c>
      <c r="C43" s="28" t="s">
        <v>148</v>
      </c>
      <c r="D43" s="27">
        <v>57</v>
      </c>
      <c r="E43" s="29">
        <v>0</v>
      </c>
      <c r="F43" s="29">
        <v>600000</v>
      </c>
      <c r="G43" s="29">
        <v>36000</v>
      </c>
      <c r="H43" s="28">
        <v>11795</v>
      </c>
      <c r="I43" s="28">
        <v>11795</v>
      </c>
      <c r="J43" s="30">
        <v>6168</v>
      </c>
      <c r="K43" s="28" t="s">
        <v>117</v>
      </c>
      <c r="L43" s="23">
        <v>0</v>
      </c>
      <c r="M43" s="23">
        <f t="shared" si="1"/>
        <v>0.06</v>
      </c>
      <c r="N43" s="23">
        <f t="shared" si="2"/>
        <v>0.52293344637558292</v>
      </c>
      <c r="O43" s="23">
        <f t="shared" si="3"/>
        <v>0.52293344637558292</v>
      </c>
    </row>
    <row r="44" spans="1:15" x14ac:dyDescent="0.2">
      <c r="A44" s="27">
        <v>3044</v>
      </c>
      <c r="B44" s="28" t="s">
        <v>98</v>
      </c>
      <c r="C44" s="28" t="s">
        <v>149</v>
      </c>
      <c r="D44" s="27">
        <v>55</v>
      </c>
      <c r="E44" s="29">
        <v>0</v>
      </c>
      <c r="F44" s="29">
        <v>37500</v>
      </c>
      <c r="G44" s="29">
        <v>0</v>
      </c>
      <c r="H44" s="28">
        <v>200</v>
      </c>
      <c r="I44" s="28">
        <v>200</v>
      </c>
      <c r="J44" s="30">
        <v>0</v>
      </c>
      <c r="K44" s="28" t="s">
        <v>117</v>
      </c>
      <c r="L44" s="23">
        <v>0</v>
      </c>
      <c r="M44" s="23">
        <f t="shared" si="1"/>
        <v>0</v>
      </c>
      <c r="N44" s="23">
        <f t="shared" si="2"/>
        <v>0</v>
      </c>
      <c r="O44" s="23">
        <f t="shared" si="3"/>
        <v>0</v>
      </c>
    </row>
    <row r="45" spans="1:15" x14ac:dyDescent="0.2">
      <c r="A45" s="27">
        <v>4001</v>
      </c>
      <c r="B45" s="28" t="s">
        <v>81</v>
      </c>
      <c r="C45" s="28" t="s">
        <v>154</v>
      </c>
      <c r="D45" s="27">
        <v>42</v>
      </c>
      <c r="E45" s="29">
        <v>5979883</v>
      </c>
      <c r="F45" s="29">
        <v>8565164.8399999999</v>
      </c>
      <c r="G45" s="29">
        <v>3616533.45</v>
      </c>
      <c r="H45" s="28">
        <v>72</v>
      </c>
      <c r="I45" s="28">
        <v>72</v>
      </c>
      <c r="J45" s="30">
        <v>24</v>
      </c>
      <c r="K45" s="28" t="s">
        <v>118</v>
      </c>
      <c r="L45" s="23">
        <f t="shared" si="0"/>
        <v>0.60478331265009699</v>
      </c>
      <c r="M45" s="23">
        <f t="shared" si="1"/>
        <v>0.42223746040595761</v>
      </c>
      <c r="N45" s="23">
        <f t="shared" si="2"/>
        <v>0.33333333333333331</v>
      </c>
      <c r="O45" s="23">
        <f t="shared" si="3"/>
        <v>0.33333333333333331</v>
      </c>
    </row>
    <row r="46" spans="1:15" x14ac:dyDescent="0.2">
      <c r="A46" s="27">
        <v>4002</v>
      </c>
      <c r="B46" s="28" t="s">
        <v>82</v>
      </c>
      <c r="C46" s="28" t="s">
        <v>150</v>
      </c>
      <c r="D46" s="27">
        <v>41</v>
      </c>
      <c r="E46" s="29">
        <v>3520124</v>
      </c>
      <c r="F46" s="29">
        <v>2975727.04</v>
      </c>
      <c r="G46" s="29">
        <v>1178879.3600000001</v>
      </c>
      <c r="H46" s="28">
        <v>37</v>
      </c>
      <c r="I46" s="28">
        <v>37</v>
      </c>
      <c r="J46" s="28">
        <v>24</v>
      </c>
      <c r="K46" s="28" t="s">
        <v>119</v>
      </c>
      <c r="L46" s="23">
        <f t="shared" si="0"/>
        <v>0.33489711157902396</v>
      </c>
      <c r="M46" s="23">
        <f t="shared" si="1"/>
        <v>0.39616515364258681</v>
      </c>
      <c r="N46" s="23">
        <f t="shared" si="2"/>
        <v>0.64864864864864868</v>
      </c>
      <c r="O46" s="23">
        <f t="shared" si="3"/>
        <v>0.64864864864864868</v>
      </c>
    </row>
    <row r="47" spans="1:15" x14ac:dyDescent="0.2">
      <c r="A47" s="27">
        <v>4003</v>
      </c>
      <c r="B47" s="28" t="s">
        <v>83</v>
      </c>
      <c r="C47" s="28" t="s">
        <v>153</v>
      </c>
      <c r="D47" s="27">
        <v>42</v>
      </c>
      <c r="E47" s="29">
        <v>14100000</v>
      </c>
      <c r="F47" s="29">
        <v>14100300</v>
      </c>
      <c r="G47" s="29">
        <v>8383633.6699999999</v>
      </c>
      <c r="H47" s="28">
        <v>14</v>
      </c>
      <c r="I47" s="28">
        <v>14</v>
      </c>
      <c r="J47" s="28">
        <v>8</v>
      </c>
      <c r="K47" s="28" t="s">
        <v>120</v>
      </c>
      <c r="L47" s="23">
        <f t="shared" si="0"/>
        <v>0.59458394822695038</v>
      </c>
      <c r="M47" s="23">
        <f t="shared" si="1"/>
        <v>0.59457129777380624</v>
      </c>
      <c r="N47" s="23">
        <f t="shared" si="2"/>
        <v>0.5714285714285714</v>
      </c>
      <c r="O47" s="23">
        <f t="shared" si="3"/>
        <v>0.5714285714285714</v>
      </c>
    </row>
    <row r="48" spans="1:15" x14ac:dyDescent="0.2">
      <c r="A48" s="27">
        <v>4004</v>
      </c>
      <c r="B48" s="28" t="s">
        <v>84</v>
      </c>
      <c r="C48" s="28" t="s">
        <v>151</v>
      </c>
      <c r="D48" s="27">
        <v>43</v>
      </c>
      <c r="E48" s="29">
        <v>479629</v>
      </c>
      <c r="F48" s="29">
        <v>409963</v>
      </c>
      <c r="G48" s="29">
        <v>106593.11</v>
      </c>
      <c r="H48" s="28">
        <v>99.999999999999986</v>
      </c>
      <c r="I48" s="28">
        <v>99.999999999999986</v>
      </c>
      <c r="J48" s="28">
        <v>50.019999999999996</v>
      </c>
      <c r="K48" s="28" t="s">
        <v>110</v>
      </c>
      <c r="L48" s="23">
        <f t="shared" si="0"/>
        <v>0.22224075274847852</v>
      </c>
      <c r="M48" s="23">
        <f t="shared" si="1"/>
        <v>0.2600066591375319</v>
      </c>
      <c r="N48" s="23">
        <f t="shared" si="2"/>
        <v>0.50019999999999998</v>
      </c>
      <c r="O48" s="23">
        <f t="shared" si="3"/>
        <v>0.50019999999999998</v>
      </c>
    </row>
    <row r="49" spans="1:15" x14ac:dyDescent="0.2">
      <c r="A49" s="27">
        <v>4006</v>
      </c>
      <c r="B49" s="28" t="s">
        <v>99</v>
      </c>
      <c r="C49" s="28" t="s">
        <v>152</v>
      </c>
      <c r="D49" s="27">
        <v>45</v>
      </c>
      <c r="E49" s="29">
        <v>0</v>
      </c>
      <c r="F49" s="29">
        <v>3500000</v>
      </c>
      <c r="G49" s="29">
        <v>0</v>
      </c>
      <c r="H49" s="28">
        <v>100</v>
      </c>
      <c r="I49" s="28">
        <v>100</v>
      </c>
      <c r="J49" s="28">
        <v>0</v>
      </c>
      <c r="K49" s="28" t="s">
        <v>110</v>
      </c>
      <c r="L49" s="23">
        <v>0</v>
      </c>
      <c r="M49" s="23">
        <f t="shared" si="1"/>
        <v>0</v>
      </c>
      <c r="N49" s="23">
        <f t="shared" si="2"/>
        <v>0</v>
      </c>
      <c r="O49" s="23">
        <f t="shared" si="3"/>
        <v>0</v>
      </c>
    </row>
    <row r="50" spans="1:15" x14ac:dyDescent="0.2">
      <c r="A50" s="27">
        <v>4007</v>
      </c>
      <c r="B50" s="28" t="s">
        <v>100</v>
      </c>
      <c r="C50" s="28" t="s">
        <v>152</v>
      </c>
      <c r="D50" s="27">
        <v>45</v>
      </c>
      <c r="E50" s="29">
        <v>0</v>
      </c>
      <c r="F50" s="29">
        <v>5571000</v>
      </c>
      <c r="G50" s="29">
        <v>18000.169999999998</v>
      </c>
      <c r="H50" s="28">
        <v>100</v>
      </c>
      <c r="I50" s="28">
        <v>100</v>
      </c>
      <c r="J50" s="28">
        <v>0</v>
      </c>
      <c r="K50" s="28" t="s">
        <v>110</v>
      </c>
      <c r="L50" s="23">
        <v>0</v>
      </c>
      <c r="M50" s="23">
        <f t="shared" si="1"/>
        <v>3.2310482857655712E-3</v>
      </c>
      <c r="N50" s="23">
        <f t="shared" si="2"/>
        <v>0</v>
      </c>
      <c r="O50" s="23">
        <f t="shared" si="3"/>
        <v>0</v>
      </c>
    </row>
    <row r="51" spans="1:15" x14ac:dyDescent="0.2">
      <c r="A51" s="27">
        <v>4023</v>
      </c>
      <c r="B51" s="28" t="s">
        <v>85</v>
      </c>
      <c r="C51" s="28" t="s">
        <v>156</v>
      </c>
      <c r="D51" s="27">
        <v>42</v>
      </c>
      <c r="E51" s="29">
        <v>7600000</v>
      </c>
      <c r="F51" s="29">
        <v>7600000</v>
      </c>
      <c r="G51" s="29">
        <v>2363331.4</v>
      </c>
      <c r="H51" s="28">
        <v>100</v>
      </c>
      <c r="I51" s="28">
        <v>100</v>
      </c>
      <c r="J51" s="28">
        <v>50</v>
      </c>
      <c r="K51" s="28" t="s">
        <v>110</v>
      </c>
      <c r="L51" s="23">
        <f t="shared" si="0"/>
        <v>0.31096465789473682</v>
      </c>
      <c r="M51" s="23">
        <f t="shared" si="1"/>
        <v>0.31096465789473682</v>
      </c>
      <c r="N51" s="23">
        <f t="shared" si="2"/>
        <v>0.5</v>
      </c>
      <c r="O51" s="23">
        <f t="shared" si="3"/>
        <v>0.5</v>
      </c>
    </row>
    <row r="52" spans="1:15" x14ac:dyDescent="0.2">
      <c r="A52" s="27">
        <v>4037</v>
      </c>
      <c r="B52" s="28" t="s">
        <v>101</v>
      </c>
      <c r="C52" s="28" t="s">
        <v>155</v>
      </c>
      <c r="D52" s="27">
        <v>42</v>
      </c>
      <c r="E52" s="29">
        <v>0</v>
      </c>
      <c r="F52" s="29">
        <v>1000000</v>
      </c>
      <c r="G52" s="29">
        <v>0</v>
      </c>
      <c r="H52" s="28">
        <v>100</v>
      </c>
      <c r="I52" s="28">
        <v>100</v>
      </c>
      <c r="J52" s="28">
        <v>100</v>
      </c>
      <c r="K52" s="28" t="s">
        <v>110</v>
      </c>
      <c r="L52" s="23">
        <v>0</v>
      </c>
      <c r="M52" s="23">
        <f t="shared" si="1"/>
        <v>0</v>
      </c>
      <c r="N52" s="23">
        <f t="shared" si="2"/>
        <v>1</v>
      </c>
      <c r="O52" s="23">
        <f t="shared" si="3"/>
        <v>1</v>
      </c>
    </row>
    <row r="53" spans="1:15" x14ac:dyDescent="0.2">
      <c r="A53" s="27">
        <v>4038</v>
      </c>
      <c r="B53" s="28" t="s">
        <v>102</v>
      </c>
      <c r="C53" s="28" t="s">
        <v>155</v>
      </c>
      <c r="D53" s="27">
        <v>42</v>
      </c>
      <c r="E53" s="29">
        <v>0</v>
      </c>
      <c r="F53" s="29">
        <v>250000</v>
      </c>
      <c r="G53" s="29">
        <v>0</v>
      </c>
      <c r="H53" s="28">
        <v>100</v>
      </c>
      <c r="I53" s="28">
        <v>100</v>
      </c>
      <c r="J53" s="28">
        <v>100</v>
      </c>
      <c r="K53" s="28" t="s">
        <v>110</v>
      </c>
      <c r="L53" s="23">
        <v>0</v>
      </c>
      <c r="M53" s="23">
        <f t="shared" si="1"/>
        <v>0</v>
      </c>
      <c r="N53" s="23">
        <f t="shared" si="2"/>
        <v>1</v>
      </c>
      <c r="O53" s="23">
        <f t="shared" si="3"/>
        <v>1</v>
      </c>
    </row>
    <row r="54" spans="1:15" x14ac:dyDescent="0.2">
      <c r="A54" s="27">
        <v>4039</v>
      </c>
      <c r="B54" s="28" t="s">
        <v>103</v>
      </c>
      <c r="C54" s="28" t="s">
        <v>155</v>
      </c>
      <c r="D54" s="27">
        <v>42</v>
      </c>
      <c r="E54" s="29">
        <v>0</v>
      </c>
      <c r="F54" s="29">
        <v>1500000</v>
      </c>
      <c r="G54" s="29">
        <v>0</v>
      </c>
      <c r="H54" s="28">
        <v>100</v>
      </c>
      <c r="I54" s="28">
        <v>100</v>
      </c>
      <c r="J54" s="28">
        <v>100</v>
      </c>
      <c r="K54" s="28" t="s">
        <v>110</v>
      </c>
      <c r="L54" s="23">
        <v>0</v>
      </c>
      <c r="M54" s="23">
        <f t="shared" si="1"/>
        <v>0</v>
      </c>
      <c r="N54" s="23">
        <f t="shared" si="2"/>
        <v>1</v>
      </c>
      <c r="O54" s="23">
        <f t="shared" si="3"/>
        <v>1</v>
      </c>
    </row>
    <row r="55" spans="1:15" x14ac:dyDescent="0.2">
      <c r="A55" s="27">
        <v>4040</v>
      </c>
      <c r="B55" s="28" t="s">
        <v>104</v>
      </c>
      <c r="C55" s="28" t="s">
        <v>155</v>
      </c>
      <c r="D55" s="27">
        <v>42</v>
      </c>
      <c r="E55" s="29">
        <v>0</v>
      </c>
      <c r="F55" s="29">
        <v>3500000</v>
      </c>
      <c r="G55" s="29">
        <v>0</v>
      </c>
      <c r="H55" s="28">
        <v>100</v>
      </c>
      <c r="I55" s="28">
        <v>100</v>
      </c>
      <c r="J55" s="28">
        <v>100</v>
      </c>
      <c r="K55" s="28" t="s">
        <v>110</v>
      </c>
      <c r="L55" s="23">
        <v>0</v>
      </c>
      <c r="M55" s="23">
        <f t="shared" si="1"/>
        <v>0</v>
      </c>
      <c r="N55" s="23">
        <f t="shared" si="2"/>
        <v>1</v>
      </c>
      <c r="O55" s="23">
        <f t="shared" si="3"/>
        <v>1</v>
      </c>
    </row>
    <row r="56" spans="1:15" x14ac:dyDescent="0.2">
      <c r="A56" s="27">
        <v>4041</v>
      </c>
      <c r="B56" s="28" t="s">
        <v>105</v>
      </c>
      <c r="C56" s="28" t="s">
        <v>155</v>
      </c>
      <c r="D56" s="27">
        <v>42</v>
      </c>
      <c r="E56" s="29">
        <v>0</v>
      </c>
      <c r="F56" s="29">
        <v>4639360</v>
      </c>
      <c r="G56" s="29">
        <v>579093.5</v>
      </c>
      <c r="H56" s="28">
        <v>100</v>
      </c>
      <c r="I56" s="28">
        <v>100</v>
      </c>
      <c r="J56" s="28">
        <v>100</v>
      </c>
      <c r="K56" s="28" t="s">
        <v>110</v>
      </c>
      <c r="L56" s="23">
        <v>0</v>
      </c>
      <c r="M56" s="23">
        <f t="shared" si="1"/>
        <v>0.1248218504276452</v>
      </c>
      <c r="N56" s="23">
        <f t="shared" si="2"/>
        <v>1</v>
      </c>
      <c r="O56" s="23">
        <f t="shared" si="3"/>
        <v>1</v>
      </c>
    </row>
    <row r="57" spans="1:15" x14ac:dyDescent="0.2">
      <c r="A57" s="27">
        <v>4042</v>
      </c>
      <c r="B57" s="28" t="s">
        <v>106</v>
      </c>
      <c r="C57" s="28" t="s">
        <v>155</v>
      </c>
      <c r="D57" s="27">
        <v>42</v>
      </c>
      <c r="E57" s="29">
        <v>0</v>
      </c>
      <c r="F57" s="29">
        <v>250000</v>
      </c>
      <c r="G57" s="29">
        <v>0</v>
      </c>
      <c r="H57" s="28">
        <v>100</v>
      </c>
      <c r="I57" s="28">
        <v>100</v>
      </c>
      <c r="J57" s="28">
        <v>100</v>
      </c>
      <c r="K57" s="28" t="s">
        <v>110</v>
      </c>
      <c r="L57" s="23">
        <v>0</v>
      </c>
      <c r="M57" s="23">
        <f t="shared" si="1"/>
        <v>0</v>
      </c>
      <c r="N57" s="23">
        <f t="shared" si="2"/>
        <v>1</v>
      </c>
      <c r="O57" s="23">
        <f t="shared" si="3"/>
        <v>1</v>
      </c>
    </row>
    <row r="58" spans="1:15" x14ac:dyDescent="0.2">
      <c r="A58" s="27">
        <v>4043</v>
      </c>
      <c r="B58" s="28" t="s">
        <v>107</v>
      </c>
      <c r="C58" s="28" t="s">
        <v>155</v>
      </c>
      <c r="D58" s="27">
        <v>42</v>
      </c>
      <c r="E58" s="29">
        <v>0</v>
      </c>
      <c r="F58" s="29">
        <v>500000</v>
      </c>
      <c r="G58" s="29">
        <v>0</v>
      </c>
      <c r="H58" s="28">
        <v>100</v>
      </c>
      <c r="I58" s="28">
        <v>100</v>
      </c>
      <c r="J58" s="28">
        <v>100</v>
      </c>
      <c r="K58" s="28" t="s">
        <v>110</v>
      </c>
      <c r="L58" s="23">
        <v>0</v>
      </c>
      <c r="M58" s="23">
        <f t="shared" si="1"/>
        <v>0</v>
      </c>
      <c r="N58" s="23">
        <f t="shared" si="2"/>
        <v>1</v>
      </c>
      <c r="O58" s="23">
        <f t="shared" si="3"/>
        <v>1</v>
      </c>
    </row>
    <row r="59" spans="1:15" x14ac:dyDescent="0.2">
      <c r="A59" s="27">
        <v>5001</v>
      </c>
      <c r="B59" s="28" t="s">
        <v>86</v>
      </c>
      <c r="C59" s="28" t="s">
        <v>157</v>
      </c>
      <c r="D59" s="27">
        <v>21</v>
      </c>
      <c r="E59" s="29">
        <v>3576494</v>
      </c>
      <c r="F59" s="29">
        <v>5422037</v>
      </c>
      <c r="G59" s="29">
        <v>2567513.15</v>
      </c>
      <c r="H59" s="28">
        <v>30</v>
      </c>
      <c r="I59" s="28">
        <v>30</v>
      </c>
      <c r="J59" s="28">
        <v>15</v>
      </c>
      <c r="K59" s="28" t="s">
        <v>121</v>
      </c>
      <c r="L59" s="23">
        <f t="shared" si="0"/>
        <v>0.71788549065090002</v>
      </c>
      <c r="M59" s="23">
        <f t="shared" si="1"/>
        <v>0.47353294527499534</v>
      </c>
      <c r="N59" s="23">
        <f t="shared" si="2"/>
        <v>0.5</v>
      </c>
      <c r="O59" s="23">
        <f t="shared" si="3"/>
        <v>0.5</v>
      </c>
    </row>
    <row r="60" spans="1:15" x14ac:dyDescent="0.2">
      <c r="A60" s="27">
        <v>5002</v>
      </c>
      <c r="B60" s="28" t="s">
        <v>87</v>
      </c>
      <c r="C60" s="28" t="s">
        <v>158</v>
      </c>
      <c r="D60" s="27">
        <v>24</v>
      </c>
      <c r="E60" s="29">
        <v>49669</v>
      </c>
      <c r="F60" s="29">
        <v>49669</v>
      </c>
      <c r="G60" s="29">
        <v>14208.45</v>
      </c>
      <c r="H60" s="28">
        <v>99.999999999999986</v>
      </c>
      <c r="I60" s="28">
        <v>99.999999999999986</v>
      </c>
      <c r="J60" s="28">
        <v>50.2</v>
      </c>
      <c r="K60" s="28" t="s">
        <v>110</v>
      </c>
      <c r="L60" s="23">
        <f t="shared" si="0"/>
        <v>0.28606273530773724</v>
      </c>
      <c r="M60" s="23">
        <f t="shared" si="1"/>
        <v>0.28606273530773724</v>
      </c>
      <c r="N60" s="23">
        <f t="shared" si="2"/>
        <v>0.50200000000000011</v>
      </c>
      <c r="O60" s="23">
        <f t="shared" si="3"/>
        <v>0.50200000000000011</v>
      </c>
    </row>
    <row r="61" spans="1:15" x14ac:dyDescent="0.2">
      <c r="A61" s="27">
        <v>5004</v>
      </c>
      <c r="B61" s="28" t="s">
        <v>88</v>
      </c>
      <c r="C61" s="28" t="s">
        <v>159</v>
      </c>
      <c r="D61" s="27">
        <v>23</v>
      </c>
      <c r="E61" s="29">
        <v>1876385</v>
      </c>
      <c r="F61" s="29">
        <v>1856189.4</v>
      </c>
      <c r="G61" s="29">
        <v>914731.04</v>
      </c>
      <c r="H61" s="28">
        <v>9060</v>
      </c>
      <c r="I61" s="28">
        <v>9060</v>
      </c>
      <c r="J61" s="28">
        <v>6194</v>
      </c>
      <c r="K61" s="28" t="s">
        <v>117</v>
      </c>
      <c r="L61" s="23">
        <f t="shared" si="0"/>
        <v>0.48749645728355323</v>
      </c>
      <c r="M61" s="23">
        <f t="shared" si="1"/>
        <v>0.49280048684687028</v>
      </c>
      <c r="N61" s="23">
        <f t="shared" si="2"/>
        <v>0.68366445916114793</v>
      </c>
      <c r="O61" s="23">
        <f t="shared" si="3"/>
        <v>0.68366445916114793</v>
      </c>
    </row>
    <row r="62" spans="1:15" x14ac:dyDescent="0.2">
      <c r="A62" s="27">
        <v>5009</v>
      </c>
      <c r="B62" s="28" t="s">
        <v>89</v>
      </c>
      <c r="C62" s="28" t="s">
        <v>160</v>
      </c>
      <c r="D62" s="27">
        <v>20</v>
      </c>
      <c r="E62" s="29">
        <v>4500000</v>
      </c>
      <c r="F62" s="29">
        <v>4500000</v>
      </c>
      <c r="G62" s="29">
        <v>2317600</v>
      </c>
      <c r="H62" s="28">
        <v>99.999999999999986</v>
      </c>
      <c r="I62" s="28">
        <v>99.999999999999986</v>
      </c>
      <c r="J62" s="28">
        <v>50.2</v>
      </c>
      <c r="K62" s="28" t="s">
        <v>122</v>
      </c>
      <c r="L62" s="23">
        <f t="shared" si="0"/>
        <v>0.51502222222222227</v>
      </c>
      <c r="M62" s="23">
        <f t="shared" si="1"/>
        <v>0.51502222222222227</v>
      </c>
      <c r="N62" s="23">
        <f t="shared" si="2"/>
        <v>0.50200000000000011</v>
      </c>
      <c r="O62" s="23">
        <f t="shared" si="3"/>
        <v>0.50200000000000011</v>
      </c>
    </row>
    <row r="63" spans="1:15" x14ac:dyDescent="0.2">
      <c r="A63" s="27">
        <v>5011</v>
      </c>
      <c r="B63" s="28" t="s">
        <v>90</v>
      </c>
      <c r="C63" s="28" t="s">
        <v>157</v>
      </c>
      <c r="D63" s="27">
        <v>21</v>
      </c>
      <c r="E63" s="29">
        <v>2500000</v>
      </c>
      <c r="F63" s="29">
        <v>2500000</v>
      </c>
      <c r="G63" s="29">
        <v>1694953.04</v>
      </c>
      <c r="H63" s="28">
        <v>30</v>
      </c>
      <c r="I63" s="28">
        <v>30</v>
      </c>
      <c r="J63" s="28">
        <v>15</v>
      </c>
      <c r="K63" s="28" t="s">
        <v>121</v>
      </c>
      <c r="L63" s="23">
        <f t="shared" si="0"/>
        <v>0.67798121600000005</v>
      </c>
      <c r="M63" s="23">
        <f t="shared" si="1"/>
        <v>0.67798121600000005</v>
      </c>
      <c r="N63" s="23">
        <f t="shared" si="2"/>
        <v>0.5</v>
      </c>
      <c r="O63" s="23">
        <f t="shared" si="3"/>
        <v>0.5</v>
      </c>
    </row>
    <row r="64" spans="1:15" x14ac:dyDescent="0.2">
      <c r="A64" s="27">
        <v>5017</v>
      </c>
      <c r="B64" s="28" t="s">
        <v>91</v>
      </c>
      <c r="C64" s="28" t="s">
        <v>161</v>
      </c>
      <c r="D64" s="27">
        <v>21</v>
      </c>
      <c r="E64" s="29">
        <v>75000</v>
      </c>
      <c r="F64" s="29">
        <v>75000</v>
      </c>
      <c r="G64" s="29">
        <v>30031.99</v>
      </c>
      <c r="H64" s="28">
        <v>99.999999999999986</v>
      </c>
      <c r="I64" s="28">
        <v>99.999999999999986</v>
      </c>
      <c r="J64" s="28">
        <v>56.400000000000006</v>
      </c>
      <c r="K64" s="28" t="s">
        <v>110</v>
      </c>
      <c r="L64" s="23">
        <f t="shared" si="0"/>
        <v>0.40042653333333333</v>
      </c>
      <c r="M64" s="23">
        <f t="shared" si="1"/>
        <v>0.40042653333333333</v>
      </c>
      <c r="N64" s="23">
        <f t="shared" si="2"/>
        <v>0.56400000000000017</v>
      </c>
      <c r="O64" s="23">
        <f t="shared" si="3"/>
        <v>0.56400000000000017</v>
      </c>
    </row>
    <row r="65" spans="1:15" x14ac:dyDescent="0.2">
      <c r="A65" s="27">
        <v>5019</v>
      </c>
      <c r="B65" s="28" t="s">
        <v>92</v>
      </c>
      <c r="C65" s="28" t="s">
        <v>162</v>
      </c>
      <c r="D65" s="27">
        <v>21</v>
      </c>
      <c r="E65" s="29">
        <v>2500000</v>
      </c>
      <c r="F65" s="29">
        <v>2500000</v>
      </c>
      <c r="G65" s="29">
        <v>641520.01</v>
      </c>
      <c r="H65" s="28">
        <v>99.999999999999986</v>
      </c>
      <c r="I65" s="28">
        <v>99.999999999999986</v>
      </c>
      <c r="J65" s="28">
        <v>50.2</v>
      </c>
      <c r="K65" s="28" t="s">
        <v>123</v>
      </c>
      <c r="L65" s="23">
        <f t="shared" si="0"/>
        <v>0.256608004</v>
      </c>
      <c r="M65" s="23">
        <f t="shared" si="1"/>
        <v>0.256608004</v>
      </c>
      <c r="N65" s="23">
        <f t="shared" si="2"/>
        <v>0.50200000000000011</v>
      </c>
      <c r="O65" s="23">
        <f t="shared" si="3"/>
        <v>0.50200000000000011</v>
      </c>
    </row>
    <row r="66" spans="1:15" x14ac:dyDescent="0.2">
      <c r="A66" s="27">
        <v>6013</v>
      </c>
      <c r="B66" s="28" t="s">
        <v>93</v>
      </c>
      <c r="C66" s="28" t="s">
        <v>162</v>
      </c>
      <c r="D66" s="27">
        <v>60</v>
      </c>
      <c r="E66" s="29">
        <v>0</v>
      </c>
      <c r="F66" s="29">
        <v>2500000</v>
      </c>
      <c r="G66" s="29">
        <v>1285739.67</v>
      </c>
      <c r="H66" s="28">
        <v>60</v>
      </c>
      <c r="I66" s="28">
        <v>60</v>
      </c>
      <c r="J66" s="28">
        <v>31</v>
      </c>
      <c r="K66" s="28" t="s">
        <v>124</v>
      </c>
      <c r="L66" s="23">
        <v>0</v>
      </c>
      <c r="M66" s="23">
        <f t="shared" si="1"/>
        <v>0.51429586799999993</v>
      </c>
      <c r="N66" s="23">
        <f t="shared" si="2"/>
        <v>0.51666666666666672</v>
      </c>
      <c r="O66" s="23">
        <f t="shared" si="3"/>
        <v>0.51666666666666672</v>
      </c>
    </row>
    <row r="67" spans="1:15" x14ac:dyDescent="0.2">
      <c r="A67" s="27">
        <v>7002</v>
      </c>
      <c r="B67" s="28" t="s">
        <v>94</v>
      </c>
      <c r="C67" s="28" t="s">
        <v>163</v>
      </c>
      <c r="D67" s="27">
        <v>100</v>
      </c>
      <c r="E67" s="29">
        <v>0</v>
      </c>
      <c r="F67" s="29">
        <v>1000000</v>
      </c>
      <c r="G67" s="29">
        <v>154974</v>
      </c>
      <c r="H67" s="28">
        <v>90</v>
      </c>
      <c r="I67" s="28">
        <v>90</v>
      </c>
      <c r="J67" s="28">
        <v>20</v>
      </c>
      <c r="K67" s="28" t="s">
        <v>110</v>
      </c>
      <c r="L67" s="23">
        <v>0</v>
      </c>
      <c r="M67" s="23">
        <f t="shared" si="1"/>
        <v>0.154974</v>
      </c>
      <c r="N67" s="23">
        <f t="shared" si="2"/>
        <v>0.22222222222222221</v>
      </c>
      <c r="O67" s="23">
        <f t="shared" si="3"/>
        <v>0.22222222222222221</v>
      </c>
    </row>
    <row r="68" spans="1:15" x14ac:dyDescent="0.2">
      <c r="A68" s="27">
        <v>8001</v>
      </c>
      <c r="B68" s="28" t="s">
        <v>95</v>
      </c>
      <c r="C68" s="28" t="s">
        <v>164</v>
      </c>
      <c r="D68" s="27">
        <v>80</v>
      </c>
      <c r="E68" s="29">
        <v>0</v>
      </c>
      <c r="F68" s="29">
        <v>1000000</v>
      </c>
      <c r="G68" s="29">
        <v>85500</v>
      </c>
      <c r="H68" s="28">
        <v>100</v>
      </c>
      <c r="I68" s="28">
        <v>100</v>
      </c>
      <c r="J68" s="28">
        <v>41</v>
      </c>
      <c r="K68" s="28" t="s">
        <v>110</v>
      </c>
      <c r="L68" s="23">
        <v>0</v>
      </c>
      <c r="M68" s="23">
        <f t="shared" si="1"/>
        <v>8.5500000000000007E-2</v>
      </c>
      <c r="N68" s="23">
        <f t="shared" si="2"/>
        <v>0.41</v>
      </c>
      <c r="O68" s="23">
        <f t="shared" si="3"/>
        <v>0.41</v>
      </c>
    </row>
    <row r="69" spans="1:15" x14ac:dyDescent="0.2">
      <c r="A69" s="27">
        <v>8008</v>
      </c>
      <c r="B69" s="28" t="s">
        <v>96</v>
      </c>
      <c r="C69" s="28" t="s">
        <v>165</v>
      </c>
      <c r="D69" s="27">
        <v>80</v>
      </c>
      <c r="E69" s="29">
        <v>0</v>
      </c>
      <c r="F69" s="29">
        <v>1000000</v>
      </c>
      <c r="G69" s="29">
        <v>178376.8</v>
      </c>
      <c r="H69" s="28">
        <v>6800</v>
      </c>
      <c r="I69" s="28">
        <v>6800</v>
      </c>
      <c r="J69" s="28">
        <v>3200</v>
      </c>
      <c r="K69" s="28" t="s">
        <v>115</v>
      </c>
      <c r="L69" s="23">
        <v>0</v>
      </c>
      <c r="M69" s="23">
        <f t="shared" ref="M69" si="4">+G69/F69</f>
        <v>0.1783768</v>
      </c>
      <c r="N69" s="23">
        <f t="shared" ref="N69" si="5">+J69/H69</f>
        <v>0.47058823529411764</v>
      </c>
      <c r="O69" s="23">
        <f t="shared" ref="O69" si="6">+J69/I69</f>
        <v>0.47058823529411764</v>
      </c>
    </row>
    <row r="70" spans="1:15" x14ac:dyDescent="0.2">
      <c r="E70" s="25">
        <f>SUM(E4:E69)</f>
        <v>148240169</v>
      </c>
      <c r="F70" s="25">
        <f>SUM(F4:F69)</f>
        <v>197959215.22999999</v>
      </c>
      <c r="G70" s="25">
        <f>SUM(G4:G69)</f>
        <v>86007125.660000041</v>
      </c>
    </row>
    <row r="71" spans="1:15" x14ac:dyDescent="0.2">
      <c r="E71" s="25">
        <v>148240169</v>
      </c>
      <c r="F71" s="25">
        <v>172476555.22999999</v>
      </c>
      <c r="G71" s="25">
        <v>34378646.689999998</v>
      </c>
    </row>
    <row r="72" spans="1:15" x14ac:dyDescent="0.2">
      <c r="E72" s="25">
        <f>+E70-E71</f>
        <v>0</v>
      </c>
      <c r="F72" s="25">
        <f t="shared" ref="F72:G72" si="7">+F70-F71</f>
        <v>25482660</v>
      </c>
      <c r="G72" s="25">
        <f t="shared" si="7"/>
        <v>51628478.970000044</v>
      </c>
    </row>
    <row r="73" spans="1:15" x14ac:dyDescent="0.2">
      <c r="E73" s="26"/>
      <c r="F73" s="26"/>
      <c r="G73" s="26"/>
    </row>
  </sheetData>
  <sheetProtection formatCells="0" formatColumns="0" formatRows="0" insertRows="0" deleteRows="0" autoFilter="0"/>
  <autoFilter ref="A3:O69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0866141732283472" right="0.70866141732283472" top="0.74803149606299213" bottom="0.74803149606299213" header="0.31496062992125984" footer="0.31496062992125984"/>
  <pageSetup scale="60" orientation="landscape" r:id="rId1"/>
  <ignoredErrors>
    <ignoredError sqref="E70:G70 E72:G72 L4:L34 L35:L48 M4:O23 M24:O40 M41:O69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 activeCell="A4" sqref="A4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17</v>
      </c>
    </row>
    <row r="2" spans="1:1" ht="11.25" customHeight="1" x14ac:dyDescent="0.2">
      <c r="A2" s="4" t="s">
        <v>24</v>
      </c>
    </row>
    <row r="3" spans="1:1" ht="11.25" customHeight="1" x14ac:dyDescent="0.2">
      <c r="A3" s="4" t="s">
        <v>25</v>
      </c>
    </row>
    <row r="4" spans="1:1" ht="11.25" customHeight="1" x14ac:dyDescent="0.2">
      <c r="A4" s="4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4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41</v>
      </c>
    </row>
    <row r="15" spans="1:1" ht="22.5" x14ac:dyDescent="0.2">
      <c r="A15" s="4" t="s">
        <v>31</v>
      </c>
    </row>
    <row r="16" spans="1:1" x14ac:dyDescent="0.2">
      <c r="A16" s="5" t="s">
        <v>32</v>
      </c>
    </row>
    <row r="17" spans="1:1" ht="11.25" customHeight="1" x14ac:dyDescent="0.2">
      <c r="A17" s="4"/>
    </row>
    <row r="18" spans="1:1" x14ac:dyDescent="0.2">
      <c r="A18" s="2" t="s">
        <v>18</v>
      </c>
    </row>
    <row r="19" spans="1:1" x14ac:dyDescent="0.2">
      <c r="A19" s="4" t="s">
        <v>19</v>
      </c>
    </row>
    <row r="21" spans="1:1" x14ac:dyDescent="0.2">
      <c r="A21" s="7" t="s">
        <v>34</v>
      </c>
    </row>
    <row r="22" spans="1:1" ht="33.75" x14ac:dyDescent="0.2">
      <c r="A22" s="6" t="s">
        <v>35</v>
      </c>
    </row>
    <row r="24" spans="1:1" ht="38.25" customHeight="1" x14ac:dyDescent="0.2">
      <c r="A24" s="6" t="s">
        <v>36</v>
      </c>
    </row>
    <row r="26" spans="1:1" ht="24" x14ac:dyDescent="0.2">
      <c r="A26" s="8" t="s">
        <v>39</v>
      </c>
    </row>
    <row r="27" spans="1:1" x14ac:dyDescent="0.2">
      <c r="A27" t="s">
        <v>37</v>
      </c>
    </row>
    <row r="28" spans="1:1" ht="14.25" x14ac:dyDescent="0.2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www.w3.org/XML/1998/namespace"/>
    <ds:schemaRef ds:uri="0c865bf4-0f22-4e4d-b041-7b0c1657e5a8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Ángeles Ramírez</cp:lastModifiedBy>
  <cp:lastPrinted>2023-07-20T01:57:45Z</cp:lastPrinted>
  <dcterms:created xsi:type="dcterms:W3CDTF">2014-10-22T05:35:08Z</dcterms:created>
  <dcterms:modified xsi:type="dcterms:W3CDTF">2023-07-21T19:16:25Z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