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2do trimestre 2023\Presupuestal\"/>
    </mc:Choice>
  </mc:AlternateContent>
  <xr:revisionPtr revIDLastSave="0" documentId="13_ncr:1_{ADA91377-E069-42F0-9F9F-58F66B7419A2}" xr6:coauthVersionLast="36" xr6:coauthVersionMax="36" xr10:uidLastSave="{00000000-0000-0000-0000-000000000000}"/>
  <bookViews>
    <workbookView xWindow="0" yWindow="0" windowWidth="28800" windowHeight="12105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G69" i="4" l="1"/>
  <c r="D69" i="4"/>
  <c r="D19" i="4"/>
  <c r="G19" i="4"/>
  <c r="F37" i="4" l="1"/>
  <c r="E37" i="4"/>
  <c r="C37" i="4"/>
  <c r="B37" i="4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D49" i="4"/>
  <c r="G49" i="4" s="1"/>
  <c r="G51" i="4" s="1"/>
  <c r="D59" i="4"/>
  <c r="G59" i="4" s="1"/>
  <c r="G73" i="4" s="1"/>
  <c r="F51" i="4"/>
  <c r="E51" i="4"/>
  <c r="D51" i="4"/>
  <c r="C51" i="4"/>
  <c r="B51" i="4"/>
  <c r="C73" i="4"/>
  <c r="E73" i="4"/>
  <c r="F73" i="4"/>
  <c r="B73" i="4"/>
  <c r="D37" i="4" l="1"/>
  <c r="G6" i="4"/>
  <c r="G37" i="4" s="1"/>
  <c r="D73" i="4"/>
</calcChain>
</file>

<file path=xl/sharedStrings.xml><?xml version="1.0" encoding="utf-8"?>
<sst xmlns="http://schemas.openxmlformats.org/spreadsheetml/2006/main" count="78" uniqueCount="56">
  <si>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</si>
  <si>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</si>
  <si>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</si>
  <si>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</si>
  <si>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</si>
  <si>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</si>
  <si>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</si>
  <si>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</si>
  <si>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</si>
  <si>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</si>
  <si>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</si>
  <si>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</si>
  <si>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</si>
  <si>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</si>
  <si>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</si>
  <si>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</si>
  <si>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</si>
  <si>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</si>
  <si>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</si>
  <si>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</si>
  <si>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</si>
  <si>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</si>
  <si>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</si>
  <si>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</si>
  <si>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</si>
  <si>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</si>
  <si>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</si>
  <si>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</si>
  <si>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</si>
  <si>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</si>
  <si>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</si>
  <si>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</si>
  <si>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</si>
  <si>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</si>
  <si>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</si>
  <si>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</si>
  <si>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</si>
  <si>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</si>
  <si>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</si>
  <si>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</si>
  <si>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</si>
  <si>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</si>
  <si>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</si>
  <si>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</si>
  <si>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</si>
  <si>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</si>
  <si>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</si>
  <si>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</si>
  <si>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</si>
  <si>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</si>
  <si>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</si>
  <si>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</si>
  <si>
    <t>Comisión Municipal de Cultura Física y Deporte de León, Guanajuato.
Estado Analítico del Ejercicio del Presupuesto de Egresos
Clasificación Administrativa
Del 1 de Enero al 30 de Junio 2023</t>
  </si>
  <si>
    <t>MARATON LEON</t>
  </si>
  <si>
    <t>Gobierno (Federal/Estatal/Municipal) de Guanajuato
Estado Analítico del Ejercicio del Presupuesto de Egresos
Clasificación Administrativa
Del 1 de Enero al 30 de Junio 2023</t>
  </si>
  <si>
    <t>Sector Paraestatal del Gobierno (Federal/Estatal/Municipal) de Guanajuato
Estado Analítico del Ejercicio del Presupuesto de Egresos
Clasificación Administrativa
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</si>
</sst>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4" fontId="6" fillId="0" borderId="3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4" fontId="2" fillId="0" borderId="7" xfId="9" applyNumberFormat="1" applyFont="1" applyBorder="1" applyAlignment="1">
      <alignment horizontal="right" vertical="center" wrapText="1"/>
    </xf>
    <xf numFmtId="4" fontId="2" fillId="0" borderId="9" xfId="9" applyNumberFormat="1" applyFont="1" applyBorder="1" applyAlignment="1">
      <alignment horizontal="right" vertical="center" wrapText="1"/>
    </xf>
    <xf numFmtId="0" fontId="2" fillId="0" borderId="7" xfId="9" applyFont="1" applyBorder="1" applyAlignment="1">
      <alignment horizontal="left" vertical="center"/>
    </xf>
    <xf numFmtId="0" fontId="2" fillId="0" borderId="1" xfId="9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735724</xdr:colOff>
      <xdr:row>76</xdr:row>
      <xdr:rowOff>65690</xdr:rowOff>
    </xdr:from>
    <xdr:to>
      <xdr:col>6</xdr:col>
      <xdr:colOff>321879</xdr:colOff>
      <xdr:row>82</xdr:row>
      <xdr:rowOff>129016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724" y="10477500"/>
          <a:ext cx="8316310" cy="930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3"/>
  <sheetViews>
    <sheetView showGridLines="0" tabSelected="1" zoomScaleNormal="100" workbookViewId="0">
      <selection activeCell="F65" sqref="F65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0" t="s">
        <v>52</v>
      </c>
      <c r="B1" s="31"/>
      <c r="C1" s="31"/>
      <c r="D1" s="31"/>
      <c r="E1" s="31"/>
      <c r="F1" s="31"/>
      <c r="G1" s="32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4"/>
      <c r="B3" s="10" t="s">
        <v>0</v>
      </c>
      <c r="C3" s="11"/>
      <c r="D3" s="11"/>
      <c r="E3" s="11"/>
      <c r="F3" s="12"/>
      <c r="G3" s="28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9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9" t="s">
        <v>22</v>
      </c>
      <c r="B6" s="17">
        <v>26351036</v>
      </c>
      <c r="C6" s="17">
        <v>4771868.22</v>
      </c>
      <c r="D6" s="17">
        <f>+B6+C6</f>
        <v>31122904.219999999</v>
      </c>
      <c r="E6" s="17">
        <v>22292130.73</v>
      </c>
      <c r="F6" s="17">
        <v>22219461.359999999</v>
      </c>
      <c r="G6" s="17">
        <f>+D6-E6</f>
        <v>8830773.4899999984</v>
      </c>
    </row>
    <row r="7" spans="1:7" x14ac:dyDescent="0.2">
      <c r="A7" s="20" t="s">
        <v>23</v>
      </c>
      <c r="B7" s="18">
        <v>1254943</v>
      </c>
      <c r="C7" s="18">
        <v>-144227</v>
      </c>
      <c r="D7" s="18">
        <f t="shared" ref="D7:D36" si="0">+B7+C7</f>
        <v>1110716</v>
      </c>
      <c r="E7" s="18">
        <v>606255.55000000005</v>
      </c>
      <c r="F7" s="18">
        <v>600742.36</v>
      </c>
      <c r="G7" s="18">
        <f t="shared" ref="G7:G36" si="1">+D7-E7</f>
        <v>504460.44999999995</v>
      </c>
    </row>
    <row r="8" spans="1:7" x14ac:dyDescent="0.2">
      <c r="A8" s="20" t="s">
        <v>24</v>
      </c>
      <c r="B8" s="18">
        <v>42900</v>
      </c>
      <c r="C8" s="18"/>
      <c r="D8" s="18">
        <f t="shared" si="0"/>
        <v>42900</v>
      </c>
      <c r="E8" s="18">
        <v>4242.25</v>
      </c>
      <c r="F8" s="18">
        <v>4242.25</v>
      </c>
      <c r="G8" s="18">
        <f t="shared" si="1"/>
        <v>38657.75</v>
      </c>
    </row>
    <row r="9" spans="1:7" x14ac:dyDescent="0.2">
      <c r="A9" s="20" t="s">
        <v>25</v>
      </c>
      <c r="B9" s="18">
        <v>6111658</v>
      </c>
      <c r="C9" s="18">
        <v>157</v>
      </c>
      <c r="D9" s="18">
        <f t="shared" si="0"/>
        <v>6111815</v>
      </c>
      <c r="E9" s="18">
        <v>2463773.88</v>
      </c>
      <c r="F9" s="18">
        <v>2463733.88</v>
      </c>
      <c r="G9" s="18">
        <f t="shared" si="1"/>
        <v>3648041.12</v>
      </c>
    </row>
    <row r="10" spans="1:7" x14ac:dyDescent="0.2">
      <c r="A10" s="20" t="s">
        <v>26</v>
      </c>
      <c r="B10" s="18">
        <v>5800057</v>
      </c>
      <c r="C10" s="18">
        <v>432</v>
      </c>
      <c r="D10" s="18">
        <f t="shared" si="0"/>
        <v>5800489</v>
      </c>
      <c r="E10" s="18">
        <v>2901855.61</v>
      </c>
      <c r="F10" s="18">
        <v>2901855.61</v>
      </c>
      <c r="G10" s="18">
        <f t="shared" si="1"/>
        <v>2898633.39</v>
      </c>
    </row>
    <row r="11" spans="1:7" x14ac:dyDescent="0.2">
      <c r="A11" s="20" t="s">
        <v>27</v>
      </c>
      <c r="B11" s="18">
        <v>8651494</v>
      </c>
      <c r="C11" s="18">
        <v>1845543</v>
      </c>
      <c r="D11" s="18">
        <f t="shared" si="0"/>
        <v>10497037</v>
      </c>
      <c r="E11" s="18">
        <v>4934018.1900000004</v>
      </c>
      <c r="F11" s="18">
        <v>4795136.97</v>
      </c>
      <c r="G11" s="18">
        <f t="shared" si="1"/>
        <v>5563018.8099999996</v>
      </c>
    </row>
    <row r="12" spans="1:7" x14ac:dyDescent="0.2">
      <c r="A12" s="20" t="s">
        <v>28</v>
      </c>
      <c r="B12" s="18">
        <v>1876385</v>
      </c>
      <c r="C12" s="18">
        <v>-20195.599999999999</v>
      </c>
      <c r="D12" s="18">
        <f t="shared" si="0"/>
        <v>1856189.4</v>
      </c>
      <c r="E12" s="18">
        <v>914731.04</v>
      </c>
      <c r="F12" s="18">
        <v>863260.87</v>
      </c>
      <c r="G12" s="18">
        <f t="shared" si="1"/>
        <v>941458.35999999987</v>
      </c>
    </row>
    <row r="13" spans="1:7" x14ac:dyDescent="0.2">
      <c r="A13" s="20" t="s">
        <v>29</v>
      </c>
      <c r="B13" s="18">
        <v>49669</v>
      </c>
      <c r="C13" s="18"/>
      <c r="D13" s="18">
        <f t="shared" si="0"/>
        <v>49669</v>
      </c>
      <c r="E13" s="18">
        <v>14208.45</v>
      </c>
      <c r="F13" s="18">
        <v>14208.45</v>
      </c>
      <c r="G13" s="18">
        <f t="shared" si="1"/>
        <v>35460.550000000003</v>
      </c>
    </row>
    <row r="14" spans="1:7" x14ac:dyDescent="0.2">
      <c r="A14" s="20" t="s">
        <v>30</v>
      </c>
      <c r="B14" s="18">
        <v>8359453</v>
      </c>
      <c r="C14" s="18">
        <v>1503619.22</v>
      </c>
      <c r="D14" s="18">
        <f t="shared" si="0"/>
        <v>9863072.2200000007</v>
      </c>
      <c r="E14" s="18">
        <v>4418028.24</v>
      </c>
      <c r="F14" s="18">
        <v>4356261.17</v>
      </c>
      <c r="G14" s="18">
        <f t="shared" si="1"/>
        <v>5445043.9800000004</v>
      </c>
    </row>
    <row r="15" spans="1:7" x14ac:dyDescent="0.2">
      <c r="A15" s="20" t="s">
        <v>31</v>
      </c>
      <c r="B15" s="18">
        <v>1320686</v>
      </c>
      <c r="C15" s="18">
        <v>40501</v>
      </c>
      <c r="D15" s="18">
        <f t="shared" si="0"/>
        <v>1361187</v>
      </c>
      <c r="E15" s="18">
        <v>640958.66</v>
      </c>
      <c r="F15" s="18">
        <v>640448.1</v>
      </c>
      <c r="G15" s="18">
        <f t="shared" si="1"/>
        <v>720228.34</v>
      </c>
    </row>
    <row r="16" spans="1:7" x14ac:dyDescent="0.2">
      <c r="A16" s="20" t="s">
        <v>32</v>
      </c>
      <c r="B16" s="18">
        <v>3520124</v>
      </c>
      <c r="C16" s="18">
        <v>-544396.96</v>
      </c>
      <c r="D16" s="18">
        <f t="shared" si="0"/>
        <v>2975727.04</v>
      </c>
      <c r="E16" s="18">
        <v>1178879.3600000001</v>
      </c>
      <c r="F16" s="18">
        <v>1071952.57</v>
      </c>
      <c r="G16" s="18">
        <f t="shared" si="1"/>
        <v>1796847.68</v>
      </c>
    </row>
    <row r="17" spans="1:7" x14ac:dyDescent="0.2">
      <c r="A17" s="20" t="s">
        <v>33</v>
      </c>
      <c r="B17" s="18">
        <v>27679883</v>
      </c>
      <c r="C17" s="18">
        <v>14224941.84</v>
      </c>
      <c r="D17" s="18">
        <f t="shared" si="0"/>
        <v>41904824.840000004</v>
      </c>
      <c r="E17" s="18">
        <v>14942592.02</v>
      </c>
      <c r="F17" s="18">
        <v>14006219.189999999</v>
      </c>
      <c r="G17" s="18">
        <f t="shared" si="1"/>
        <v>26962232.820000004</v>
      </c>
    </row>
    <row r="18" spans="1:7" x14ac:dyDescent="0.2">
      <c r="A18" s="20" t="s">
        <v>34</v>
      </c>
      <c r="B18" s="18">
        <v>479629</v>
      </c>
      <c r="C18" s="18">
        <v>-69666</v>
      </c>
      <c r="D18" s="18">
        <f t="shared" si="0"/>
        <v>409963</v>
      </c>
      <c r="E18" s="18">
        <v>106593.11</v>
      </c>
      <c r="F18" s="18">
        <v>106593.11</v>
      </c>
      <c r="G18" s="18">
        <f t="shared" si="1"/>
        <v>303369.89</v>
      </c>
    </row>
    <row r="19" spans="1:7" x14ac:dyDescent="0.2">
      <c r="A19" s="20" t="s">
        <v>53</v>
      </c>
      <c r="B19" s="18"/>
      <c r="C19" s="18">
        <v>9071000</v>
      </c>
      <c r="D19" s="18">
        <f t="shared" si="0"/>
        <v>9071000</v>
      </c>
      <c r="E19" s="18">
        <v>18000.169999999998</v>
      </c>
      <c r="F19" s="18">
        <v>9996.17</v>
      </c>
      <c r="G19" s="18">
        <f t="shared" si="1"/>
        <v>9052999.8300000001</v>
      </c>
    </row>
    <row r="20" spans="1:7" x14ac:dyDescent="0.2">
      <c r="A20" s="20" t="s">
        <v>35</v>
      </c>
      <c r="B20" s="18">
        <v>2674945</v>
      </c>
      <c r="C20" s="18">
        <v>779213.61</v>
      </c>
      <c r="D20" s="18">
        <f t="shared" si="0"/>
        <v>3454158.61</v>
      </c>
      <c r="E20" s="18">
        <v>1115365.78</v>
      </c>
      <c r="F20" s="18">
        <v>1080605.78</v>
      </c>
      <c r="G20" s="18">
        <f t="shared" si="1"/>
        <v>2338792.83</v>
      </c>
    </row>
    <row r="21" spans="1:7" x14ac:dyDescent="0.2">
      <c r="A21" s="20" t="s">
        <v>36</v>
      </c>
      <c r="B21" s="18">
        <v>850296</v>
      </c>
      <c r="C21" s="18">
        <v>600000</v>
      </c>
      <c r="D21" s="18">
        <f t="shared" si="0"/>
        <v>1450296</v>
      </c>
      <c r="E21" s="18">
        <v>502545.38</v>
      </c>
      <c r="F21" s="18">
        <v>502545.38</v>
      </c>
      <c r="G21" s="18">
        <f t="shared" si="1"/>
        <v>947750.62</v>
      </c>
    </row>
    <row r="22" spans="1:7" x14ac:dyDescent="0.2">
      <c r="A22" s="20" t="s">
        <v>37</v>
      </c>
      <c r="B22" s="18">
        <v>1130862</v>
      </c>
      <c r="C22" s="18">
        <v>2095</v>
      </c>
      <c r="D22" s="18">
        <f t="shared" si="0"/>
        <v>1132957</v>
      </c>
      <c r="E22" s="18">
        <v>166170.29999999999</v>
      </c>
      <c r="F22" s="18">
        <v>166170.29999999999</v>
      </c>
      <c r="G22" s="18">
        <f t="shared" si="1"/>
        <v>966786.7</v>
      </c>
    </row>
    <row r="23" spans="1:7" x14ac:dyDescent="0.2">
      <c r="A23" s="20" t="s">
        <v>38</v>
      </c>
      <c r="B23" s="18">
        <v>10701669</v>
      </c>
      <c r="C23" s="18">
        <v>2778051.05</v>
      </c>
      <c r="D23" s="18">
        <f t="shared" si="0"/>
        <v>13479720.050000001</v>
      </c>
      <c r="E23" s="18">
        <v>5817177.4000000004</v>
      </c>
      <c r="F23" s="18">
        <v>5426960.6299999999</v>
      </c>
      <c r="G23" s="18">
        <f t="shared" si="1"/>
        <v>7662542.6500000004</v>
      </c>
    </row>
    <row r="24" spans="1:7" x14ac:dyDescent="0.2">
      <c r="A24" s="20" t="s">
        <v>39</v>
      </c>
      <c r="B24" s="18">
        <v>283498</v>
      </c>
      <c r="C24" s="18">
        <v>2526</v>
      </c>
      <c r="D24" s="18">
        <f t="shared" si="0"/>
        <v>286024</v>
      </c>
      <c r="E24" s="18">
        <v>113747.57</v>
      </c>
      <c r="F24" s="18">
        <v>113532.67</v>
      </c>
      <c r="G24" s="18">
        <f t="shared" si="1"/>
        <v>172276.43</v>
      </c>
    </row>
    <row r="25" spans="1:7" x14ac:dyDescent="0.2">
      <c r="A25" s="20" t="s">
        <v>40</v>
      </c>
      <c r="B25" s="18">
        <v>0</v>
      </c>
      <c r="C25" s="18">
        <v>4347407.09</v>
      </c>
      <c r="D25" s="18">
        <f t="shared" si="0"/>
        <v>4347407.09</v>
      </c>
      <c r="E25" s="18">
        <v>1480733.54</v>
      </c>
      <c r="F25" s="18">
        <v>1411519.75</v>
      </c>
      <c r="G25" s="18">
        <f t="shared" si="1"/>
        <v>2866673.55</v>
      </c>
    </row>
    <row r="26" spans="1:7" x14ac:dyDescent="0.2">
      <c r="A26" s="20" t="s">
        <v>41</v>
      </c>
      <c r="B26" s="18">
        <v>3853143</v>
      </c>
      <c r="C26" s="18">
        <v>7256966</v>
      </c>
      <c r="D26" s="18">
        <f t="shared" si="0"/>
        <v>11110109</v>
      </c>
      <c r="E26" s="18">
        <v>3996772.25</v>
      </c>
      <c r="F26" s="18">
        <v>3778933.91</v>
      </c>
      <c r="G26" s="18">
        <f t="shared" si="1"/>
        <v>7113336.75</v>
      </c>
    </row>
    <row r="27" spans="1:7" x14ac:dyDescent="0.2">
      <c r="A27" s="20" t="s">
        <v>42</v>
      </c>
      <c r="B27" s="18">
        <v>5370613</v>
      </c>
      <c r="C27" s="18">
        <v>237771.24</v>
      </c>
      <c r="D27" s="18">
        <f t="shared" si="0"/>
        <v>5608384.2400000002</v>
      </c>
      <c r="E27" s="18">
        <v>2303332.85</v>
      </c>
      <c r="F27" s="18">
        <v>2254392.67</v>
      </c>
      <c r="G27" s="18">
        <f t="shared" si="1"/>
        <v>3305051.39</v>
      </c>
    </row>
    <row r="28" spans="1:7" x14ac:dyDescent="0.2">
      <c r="A28" s="20" t="s">
        <v>43</v>
      </c>
      <c r="B28" s="18">
        <v>18760372</v>
      </c>
      <c r="C28" s="18">
        <v>-782421.03</v>
      </c>
      <c r="D28" s="18">
        <f t="shared" si="0"/>
        <v>17977950.969999999</v>
      </c>
      <c r="E28" s="18">
        <v>8450469.5199999996</v>
      </c>
      <c r="F28" s="18">
        <v>7588582.7699999996</v>
      </c>
      <c r="G28" s="18">
        <f t="shared" si="1"/>
        <v>9527481.4499999993</v>
      </c>
    </row>
    <row r="29" spans="1:7" x14ac:dyDescent="0.2">
      <c r="A29" s="20" t="s">
        <v>44</v>
      </c>
      <c r="B29" s="18">
        <v>3461690</v>
      </c>
      <c r="C29" s="18">
        <v>320213.8</v>
      </c>
      <c r="D29" s="18">
        <f t="shared" si="0"/>
        <v>3781903.8</v>
      </c>
      <c r="E29" s="18">
        <v>1862113.23</v>
      </c>
      <c r="F29" s="18">
        <v>1811795.98</v>
      </c>
      <c r="G29" s="18">
        <f t="shared" si="1"/>
        <v>1919790.5699999998</v>
      </c>
    </row>
    <row r="30" spans="1:7" x14ac:dyDescent="0.2">
      <c r="A30" s="20" t="s">
        <v>45</v>
      </c>
      <c r="B30" s="18">
        <v>1911250</v>
      </c>
      <c r="C30" s="18">
        <v>537714.16</v>
      </c>
      <c r="D30" s="18">
        <f t="shared" si="0"/>
        <v>2448964.16</v>
      </c>
      <c r="E30" s="18">
        <v>1353039.34</v>
      </c>
      <c r="F30" s="18">
        <v>1343549.82</v>
      </c>
      <c r="G30" s="18">
        <f t="shared" si="1"/>
        <v>1095924.82</v>
      </c>
    </row>
    <row r="31" spans="1:7" x14ac:dyDescent="0.2">
      <c r="A31" s="20" t="s">
        <v>46</v>
      </c>
      <c r="B31" s="18">
        <v>3026916</v>
      </c>
      <c r="C31" s="18">
        <v>22274.31</v>
      </c>
      <c r="D31" s="18">
        <f t="shared" si="0"/>
        <v>3049190.31</v>
      </c>
      <c r="E31" s="18">
        <v>1250533.1399999999</v>
      </c>
      <c r="F31" s="18">
        <v>1236819.18</v>
      </c>
      <c r="G31" s="18">
        <f t="shared" si="1"/>
        <v>1798657.1700000002</v>
      </c>
    </row>
    <row r="32" spans="1:7" x14ac:dyDescent="0.2">
      <c r="A32" s="20" t="s">
        <v>47</v>
      </c>
      <c r="B32" s="18">
        <v>2620993</v>
      </c>
      <c r="C32" s="18">
        <v>-98120.1</v>
      </c>
      <c r="D32" s="18">
        <f t="shared" si="0"/>
        <v>2522872.9</v>
      </c>
      <c r="E32" s="18">
        <v>964837.2</v>
      </c>
      <c r="F32" s="18">
        <v>956161.41</v>
      </c>
      <c r="G32" s="18">
        <f t="shared" si="1"/>
        <v>1558035.7</v>
      </c>
    </row>
    <row r="33" spans="1:7" x14ac:dyDescent="0.2">
      <c r="A33" s="20" t="s">
        <v>48</v>
      </c>
      <c r="B33" s="18">
        <v>1390284</v>
      </c>
      <c r="C33" s="18">
        <v>65503.92</v>
      </c>
      <c r="D33" s="18">
        <f t="shared" si="0"/>
        <v>1455787.92</v>
      </c>
      <c r="E33" s="18">
        <v>520558.96</v>
      </c>
      <c r="F33" s="18">
        <v>517103.5</v>
      </c>
      <c r="G33" s="18">
        <f t="shared" si="1"/>
        <v>935228.96</v>
      </c>
    </row>
    <row r="34" spans="1:7" x14ac:dyDescent="0.2">
      <c r="A34" s="20" t="s">
        <v>49</v>
      </c>
      <c r="B34" s="18">
        <v>705721</v>
      </c>
      <c r="C34" s="18">
        <v>-29725.54</v>
      </c>
      <c r="D34" s="18">
        <f t="shared" si="0"/>
        <v>675995.46</v>
      </c>
      <c r="E34" s="18">
        <v>254611.14</v>
      </c>
      <c r="F34" s="18">
        <v>254303.14</v>
      </c>
      <c r="G34" s="18">
        <f t="shared" si="1"/>
        <v>421384.31999999995</v>
      </c>
    </row>
    <row r="35" spans="1:7" x14ac:dyDescent="0.2">
      <c r="A35" s="20" t="s">
        <v>50</v>
      </c>
      <c r="B35" s="18">
        <v>0</v>
      </c>
      <c r="C35" s="18">
        <v>2000000</v>
      </c>
      <c r="D35" s="18">
        <f t="shared" si="0"/>
        <v>2000000</v>
      </c>
      <c r="E35" s="18">
        <v>263876.8</v>
      </c>
      <c r="F35" s="18">
        <v>237568</v>
      </c>
      <c r="G35" s="18">
        <f t="shared" si="1"/>
        <v>1736123.2</v>
      </c>
    </row>
    <row r="36" spans="1:7" x14ac:dyDescent="0.2">
      <c r="A36" s="20" t="s">
        <v>51</v>
      </c>
      <c r="B36" s="18">
        <v>0</v>
      </c>
      <c r="C36" s="18">
        <v>1000000</v>
      </c>
      <c r="D36" s="18">
        <f t="shared" si="0"/>
        <v>1000000</v>
      </c>
      <c r="E36" s="18">
        <v>154974</v>
      </c>
      <c r="F36" s="18">
        <v>154974</v>
      </c>
      <c r="G36" s="18">
        <f t="shared" si="1"/>
        <v>845026</v>
      </c>
    </row>
    <row r="37" spans="1:7" x14ac:dyDescent="0.2">
      <c r="A37" s="21" t="s">
        <v>10</v>
      </c>
      <c r="B37" s="5">
        <f>SUM(B5:B36)</f>
        <v>148240170</v>
      </c>
      <c r="C37" s="5">
        <f t="shared" ref="C37:G37" si="2">SUM(C5:C36)</f>
        <v>49719048.229999997</v>
      </c>
      <c r="D37" s="5">
        <f t="shared" si="2"/>
        <v>197959215.23000005</v>
      </c>
      <c r="E37" s="5">
        <f t="shared" si="2"/>
        <v>86007129.659999996</v>
      </c>
      <c r="F37" s="5">
        <f t="shared" si="2"/>
        <v>82889635.950000003</v>
      </c>
      <c r="G37" s="5">
        <f t="shared" si="2"/>
        <v>111952089.57000001</v>
      </c>
    </row>
    <row r="40" spans="1:7" ht="45" customHeight="1" x14ac:dyDescent="0.2">
      <c r="A40" s="30" t="s">
        <v>54</v>
      </c>
      <c r="B40" s="31"/>
      <c r="C40" s="31"/>
      <c r="D40" s="31"/>
      <c r="E40" s="31"/>
      <c r="F40" s="31"/>
      <c r="G40" s="32"/>
    </row>
    <row r="41" spans="1:7" x14ac:dyDescent="0.2">
      <c r="A41" s="2"/>
      <c r="B41" s="22"/>
      <c r="C41" s="22"/>
      <c r="D41" s="22"/>
      <c r="E41" s="22"/>
      <c r="F41" s="22"/>
      <c r="G41" s="23"/>
    </row>
    <row r="42" spans="1:7" x14ac:dyDescent="0.2">
      <c r="A42" s="14"/>
      <c r="B42" s="10" t="s">
        <v>0</v>
      </c>
      <c r="C42" s="11"/>
      <c r="D42" s="11"/>
      <c r="E42" s="11"/>
      <c r="F42" s="12"/>
      <c r="G42" s="28" t="s">
        <v>7</v>
      </c>
    </row>
    <row r="43" spans="1:7" ht="22.5" x14ac:dyDescent="0.2">
      <c r="A43" s="15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29"/>
    </row>
    <row r="44" spans="1:7" x14ac:dyDescent="0.2">
      <c r="A44" s="16"/>
      <c r="B44" s="4">
        <v>1</v>
      </c>
      <c r="C44" s="4">
        <v>2</v>
      </c>
      <c r="D44" s="4" t="s">
        <v>8</v>
      </c>
      <c r="E44" s="4">
        <v>4</v>
      </c>
      <c r="F44" s="4">
        <v>5</v>
      </c>
      <c r="G44" s="4" t="s">
        <v>9</v>
      </c>
    </row>
    <row r="45" spans="1:7" x14ac:dyDescent="0.2">
      <c r="A45" s="24"/>
      <c r="B45" s="7"/>
      <c r="C45" s="7"/>
      <c r="D45" s="7"/>
      <c r="E45" s="7"/>
      <c r="F45" s="7"/>
      <c r="G45" s="7"/>
    </row>
    <row r="46" spans="1:7" x14ac:dyDescent="0.2">
      <c r="A46" s="13" t="s">
        <v>11</v>
      </c>
      <c r="B46" s="8"/>
      <c r="C46" s="8"/>
      <c r="D46" s="8"/>
      <c r="E46" s="8"/>
      <c r="F46" s="8"/>
      <c r="G46" s="8"/>
    </row>
    <row r="47" spans="1:7" x14ac:dyDescent="0.2">
      <c r="A47" s="13" t="s">
        <v>12</v>
      </c>
      <c r="B47" s="8"/>
      <c r="C47" s="8"/>
      <c r="D47" s="8"/>
      <c r="E47" s="8"/>
      <c r="F47" s="8"/>
      <c r="G47" s="8"/>
    </row>
    <row r="48" spans="1:7" x14ac:dyDescent="0.2">
      <c r="A48" s="13" t="s">
        <v>13</v>
      </c>
      <c r="B48" s="8"/>
      <c r="C48" s="8"/>
      <c r="D48" s="8"/>
      <c r="E48" s="8"/>
      <c r="F48" s="8"/>
      <c r="G48" s="8"/>
    </row>
    <row r="49" spans="1:7" x14ac:dyDescent="0.2">
      <c r="A49" s="13" t="s">
        <v>14</v>
      </c>
      <c r="B49" s="8">
        <v>148240169</v>
      </c>
      <c r="C49" s="8">
        <v>49719048.229999997</v>
      </c>
      <c r="D49" s="8">
        <f>+B49+C49</f>
        <v>197959217.22999999</v>
      </c>
      <c r="E49" s="8">
        <v>86007129.659999996</v>
      </c>
      <c r="F49" s="8">
        <v>82899635.950000003</v>
      </c>
      <c r="G49" s="8">
        <f>+D49-E49</f>
        <v>111952087.56999999</v>
      </c>
    </row>
    <row r="50" spans="1:7" x14ac:dyDescent="0.2">
      <c r="A50" s="2"/>
      <c r="B50" s="9"/>
      <c r="C50" s="9"/>
      <c r="D50" s="9"/>
      <c r="E50" s="9"/>
      <c r="F50" s="9"/>
      <c r="G50" s="9"/>
    </row>
    <row r="51" spans="1:7" x14ac:dyDescent="0.2">
      <c r="A51" s="21" t="s">
        <v>10</v>
      </c>
      <c r="B51" s="5">
        <f>SUM(B46:B50)</f>
        <v>148240169</v>
      </c>
      <c r="C51" s="5">
        <f t="shared" ref="C51:G51" si="3">SUM(C46:C50)</f>
        <v>49719048.229999997</v>
      </c>
      <c r="D51" s="5">
        <f t="shared" si="3"/>
        <v>197959217.22999999</v>
      </c>
      <c r="E51" s="5">
        <f t="shared" si="3"/>
        <v>86007129.659999996</v>
      </c>
      <c r="F51" s="5">
        <f t="shared" si="3"/>
        <v>82899635.950000003</v>
      </c>
      <c r="G51" s="5">
        <f t="shared" si="3"/>
        <v>111952087.56999999</v>
      </c>
    </row>
    <row r="54" spans="1:7" ht="45" customHeight="1" x14ac:dyDescent="0.2">
      <c r="A54" s="30" t="s">
        <v>55</v>
      </c>
      <c r="B54" s="31"/>
      <c r="C54" s="31"/>
      <c r="D54" s="31"/>
      <c r="E54" s="31"/>
      <c r="F54" s="31"/>
      <c r="G54" s="32"/>
    </row>
    <row r="55" spans="1:7" x14ac:dyDescent="0.2">
      <c r="A55" s="14"/>
      <c r="B55" s="10" t="s">
        <v>0</v>
      </c>
      <c r="C55" s="11"/>
      <c r="D55" s="11"/>
      <c r="E55" s="11"/>
      <c r="F55" s="12"/>
      <c r="G55" s="28" t="s">
        <v>7</v>
      </c>
    </row>
    <row r="56" spans="1:7" ht="22.5" x14ac:dyDescent="0.2">
      <c r="A56" s="15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29"/>
    </row>
    <row r="57" spans="1:7" x14ac:dyDescent="0.2">
      <c r="A57" s="16"/>
      <c r="B57" s="4">
        <v>1</v>
      </c>
      <c r="C57" s="4">
        <v>2</v>
      </c>
      <c r="D57" s="4" t="s">
        <v>8</v>
      </c>
      <c r="E57" s="4">
        <v>4</v>
      </c>
      <c r="F57" s="4">
        <v>5</v>
      </c>
      <c r="G57" s="4" t="s">
        <v>9</v>
      </c>
    </row>
    <row r="58" spans="1:7" x14ac:dyDescent="0.2">
      <c r="A58" s="24"/>
      <c r="B58" s="7"/>
      <c r="C58" s="7"/>
      <c r="D58" s="7"/>
      <c r="E58" s="7"/>
      <c r="F58" s="7"/>
      <c r="G58" s="7"/>
    </row>
    <row r="59" spans="1:7" ht="22.5" x14ac:dyDescent="0.2">
      <c r="A59" s="25" t="s">
        <v>15</v>
      </c>
      <c r="B59" s="8">
        <v>148240169</v>
      </c>
      <c r="C59" s="8">
        <v>48719046.229999997</v>
      </c>
      <c r="D59" s="8">
        <f>+B59+C59</f>
        <v>196959215.22999999</v>
      </c>
      <c r="E59" s="8">
        <v>85852151.659999996</v>
      </c>
      <c r="F59" s="8">
        <v>82734656.950000003</v>
      </c>
      <c r="G59" s="8">
        <f>+D59-E59</f>
        <v>111107063.56999999</v>
      </c>
    </row>
    <row r="60" spans="1:7" x14ac:dyDescent="0.2">
      <c r="A60" s="25"/>
      <c r="B60" s="8"/>
      <c r="C60" s="8"/>
      <c r="D60" s="8"/>
      <c r="E60" s="8"/>
      <c r="F60" s="8"/>
      <c r="G60" s="8"/>
    </row>
    <row r="61" spans="1:7" x14ac:dyDescent="0.2">
      <c r="A61" s="25" t="s">
        <v>16</v>
      </c>
      <c r="B61" s="8"/>
      <c r="C61" s="8"/>
      <c r="D61" s="8"/>
      <c r="E61" s="8"/>
      <c r="F61" s="8"/>
      <c r="G61" s="8"/>
    </row>
    <row r="62" spans="1:7" x14ac:dyDescent="0.2">
      <c r="A62" s="25"/>
      <c r="B62" s="8"/>
      <c r="C62" s="8"/>
      <c r="D62" s="8"/>
      <c r="E62" s="8"/>
      <c r="F62" s="8"/>
      <c r="G62" s="8"/>
    </row>
    <row r="63" spans="1:7" ht="22.5" x14ac:dyDescent="0.2">
      <c r="A63" s="25" t="s">
        <v>17</v>
      </c>
      <c r="B63" s="8"/>
      <c r="C63" s="8"/>
      <c r="D63" s="8"/>
      <c r="E63" s="8"/>
      <c r="F63" s="8"/>
      <c r="G63" s="8"/>
    </row>
    <row r="64" spans="1:7" x14ac:dyDescent="0.2">
      <c r="A64" s="25"/>
      <c r="B64" s="8"/>
      <c r="C64" s="8"/>
      <c r="D64" s="8"/>
      <c r="E64" s="8"/>
      <c r="F64" s="8"/>
      <c r="G64" s="8"/>
    </row>
    <row r="65" spans="1:7" ht="22.5" x14ac:dyDescent="0.2">
      <c r="A65" s="25" t="s">
        <v>18</v>
      </c>
      <c r="B65" s="8"/>
      <c r="C65" s="8"/>
      <c r="D65" s="8"/>
      <c r="E65" s="8"/>
      <c r="F65" s="8"/>
      <c r="G65" s="8"/>
    </row>
    <row r="66" spans="1:7" x14ac:dyDescent="0.2">
      <c r="A66" s="25"/>
      <c r="B66" s="8"/>
      <c r="C66" s="8"/>
      <c r="D66" s="8"/>
      <c r="E66" s="8"/>
      <c r="F66" s="8"/>
      <c r="G66" s="8"/>
    </row>
    <row r="67" spans="1:7" ht="22.5" x14ac:dyDescent="0.2">
      <c r="A67" s="25" t="s">
        <v>19</v>
      </c>
      <c r="B67" s="8"/>
      <c r="C67" s="8"/>
      <c r="D67" s="8"/>
      <c r="E67" s="8"/>
      <c r="F67" s="8"/>
      <c r="G67" s="8"/>
    </row>
    <row r="68" spans="1:7" x14ac:dyDescent="0.2">
      <c r="A68" s="25"/>
      <c r="B68" s="8"/>
      <c r="C68" s="8"/>
      <c r="D68" s="8"/>
      <c r="E68" s="8"/>
      <c r="F68" s="8"/>
      <c r="G68" s="8"/>
    </row>
    <row r="69" spans="1:7" ht="22.5" x14ac:dyDescent="0.2">
      <c r="A69" s="25" t="s">
        <v>20</v>
      </c>
      <c r="B69" s="8"/>
      <c r="C69" s="8">
        <v>1000000</v>
      </c>
      <c r="D69" s="8">
        <f>+B69+C69</f>
        <v>1000000</v>
      </c>
      <c r="E69" s="8">
        <v>154974</v>
      </c>
      <c r="F69" s="8">
        <v>154974</v>
      </c>
      <c r="G69" s="8">
        <f>+D69-E69</f>
        <v>845026</v>
      </c>
    </row>
    <row r="70" spans="1:7" x14ac:dyDescent="0.2">
      <c r="A70" s="25"/>
      <c r="B70" s="8"/>
      <c r="C70" s="8"/>
      <c r="D70" s="8"/>
      <c r="E70" s="8"/>
      <c r="F70" s="8"/>
      <c r="G70" s="8"/>
    </row>
    <row r="71" spans="1:7" x14ac:dyDescent="0.2">
      <c r="A71" s="25" t="s">
        <v>21</v>
      </c>
      <c r="B71" s="8"/>
      <c r="C71" s="8"/>
      <c r="D71" s="8"/>
      <c r="E71" s="8"/>
      <c r="F71" s="8"/>
      <c r="G71" s="8"/>
    </row>
    <row r="72" spans="1:7" x14ac:dyDescent="0.2">
      <c r="A72" s="26"/>
      <c r="B72" s="9"/>
      <c r="C72" s="9"/>
      <c r="D72" s="9"/>
      <c r="E72" s="9"/>
      <c r="F72" s="9"/>
      <c r="G72" s="9"/>
    </row>
    <row r="73" spans="1:7" x14ac:dyDescent="0.2">
      <c r="A73" s="27" t="s">
        <v>10</v>
      </c>
      <c r="B73" s="5">
        <f>SUM(B59:B72)</f>
        <v>148240169</v>
      </c>
      <c r="C73" s="5">
        <f t="shared" ref="C73:G73" si="4">SUM(C59:C72)</f>
        <v>49719046.229999997</v>
      </c>
      <c r="D73" s="5">
        <f t="shared" si="4"/>
        <v>197959215.22999999</v>
      </c>
      <c r="E73" s="5">
        <f t="shared" si="4"/>
        <v>86007125.659999996</v>
      </c>
      <c r="F73" s="5">
        <f t="shared" si="4"/>
        <v>82889630.950000003</v>
      </c>
      <c r="G73" s="5">
        <f t="shared" si="4"/>
        <v>111952089.56999999</v>
      </c>
    </row>
  </sheetData>
  <sheetProtection formatCells="0" formatColumns="0" formatRows="0" insertRows="0" deleteRows="0" autoFilter="0"/>
  <mergeCells count="6">
    <mergeCell ref="G3:G4"/>
    <mergeCell ref="G42:G43"/>
    <mergeCell ref="G55:G56"/>
    <mergeCell ref="A1:G1"/>
    <mergeCell ref="A40:G40"/>
    <mergeCell ref="A54:G5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B73:G73 B51:G51 D59 G59 G49 D49 B37:G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2023-04-19T18:21:32Z</cp:lastPrinted>
  <dcterms:created xsi:type="dcterms:W3CDTF">2014-02-10T03:37:14Z</dcterms:created>
  <dcterms:modified xsi:type="dcterms:W3CDTF">2023-07-31T16:54:18Z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