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Gutierrez\Desktop\COORD PRESUP 1 DE JUNIO 2019\CUENTA PÚBLICA\Cuenta Pública 2023\Segundo Trimestre\"/>
    </mc:Choice>
  </mc:AlternateContent>
  <xr:revisionPtr revIDLastSave="0" documentId="8_{5BD0DD4C-6480-49C2-B31C-16EE82C611F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21" i="4" l="1"/>
  <c r="F21" i="4"/>
  <c r="E21" i="4"/>
  <c r="D21" i="4"/>
  <c r="C21" i="4"/>
  <c r="B21" i="4"/>
  <c r="B40" i="4" s="1"/>
  <c r="C38" i="4"/>
  <c r="C37" i="4" s="1"/>
  <c r="E35" i="4"/>
  <c r="E34" i="4"/>
  <c r="C35" i="4"/>
  <c r="C34" i="4"/>
  <c r="C31" i="4" s="1"/>
  <c r="B35" i="4"/>
  <c r="D35" i="4" s="1"/>
  <c r="B34" i="4"/>
  <c r="B31" i="4" s="1"/>
  <c r="E16" i="4"/>
  <c r="C16" i="4"/>
  <c r="B16" i="4"/>
  <c r="F13" i="4"/>
  <c r="F35" i="4" s="1"/>
  <c r="G35" i="4" s="1"/>
  <c r="F11" i="4"/>
  <c r="F34" i="4" s="1"/>
  <c r="D14" i="4"/>
  <c r="D38" i="4" s="1"/>
  <c r="D37" i="4" s="1"/>
  <c r="D13" i="4"/>
  <c r="D11" i="4"/>
  <c r="D16" i="4" l="1"/>
  <c r="E31" i="4"/>
  <c r="E40" i="4" s="1"/>
  <c r="F31" i="4"/>
  <c r="F40" i="4" s="1"/>
  <c r="G34" i="4"/>
  <c r="G31" i="4" s="1"/>
  <c r="G40" i="4" s="1"/>
  <c r="C40" i="4"/>
  <c r="G11" i="4"/>
  <c r="F16" i="4"/>
  <c r="D34" i="4"/>
  <c r="D31" i="4" s="1"/>
  <c r="D40" i="4" s="1"/>
  <c r="G13" i="4"/>
  <c r="G16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<sst xmlns="http://schemas.openxmlformats.org/spreadsheetml/2006/main" count="63" uniqueCount="40">
  <si>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</si>
  <si>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</si>
  <si>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</si>
  <si>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</si>
  <si>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</si>
  <si>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</si>
  <si>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</si>
  <si>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</si>
  <si>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</si>
  <si>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</si>
  <si>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</si>
  <si>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</si>
  <si>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</si>
  <si>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</si>
  <si>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</si>
  <si>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</si>
  <si>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</si>
  <si>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</si>
  <si>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</si>
  <si>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</si>
  <si>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</si>
  <si>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</si>
  <si>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</si>
  <si>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</si>
  <si>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</si>
  <si>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</si>
  <si>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</si>
  <si>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</si>
  <si>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</si>
  <si>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</si>
  <si>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</si>
  <si>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</si>
  <si>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</si>
  <si>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</si>
  <si>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</si>
  <si>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</si>
  <si>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</si>
  <si>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</t>
    </r>
  </si>
  <si>
    <t>inherentes a su operación que generan recursos y que no sean ingresos por venta de bienes o prestación de servicios, tales como donativos en efectivo, entre otros.</t>
  </si>
  <si>
    <t>Comisión Municipal de Cultura Física y Deporte de León, Guanajuato
Estado Analítico de Ingresos
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</si>
</sst>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107674</xdr:rowOff>
    </xdr:from>
    <xdr:to>
      <xdr:col>6</xdr:col>
      <xdr:colOff>819979</xdr:colOff>
      <xdr:row>57</xdr:row>
      <xdr:rowOff>65404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36935"/>
          <a:ext cx="9657522" cy="1084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zoomScale="115" zoomScaleNormal="115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3.1640625" style="2" customWidth="1"/>
    <col min="9" max="16384" width="12" style="2"/>
  </cols>
  <sheetData>
    <row r="1" spans="1:7" ht="33.6" customHeight="1" x14ac:dyDescent="0.2">
      <c r="A1" s="46" t="s">
        <v>39</v>
      </c>
      <c r="B1" s="47"/>
      <c r="C1" s="47"/>
      <c r="D1" s="47"/>
      <c r="E1" s="47"/>
      <c r="F1" s="47"/>
      <c r="G1" s="48"/>
    </row>
    <row r="2" spans="1:7" s="3" customFormat="1" x14ac:dyDescent="0.2">
      <c r="A2" s="27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8" t="s">
        <v>14</v>
      </c>
      <c r="B5" s="12"/>
      <c r="C5" s="12"/>
      <c r="D5" s="12"/>
      <c r="E5" s="12"/>
      <c r="F5" s="12"/>
      <c r="G5" s="12"/>
    </row>
    <row r="6" spans="1:7" x14ac:dyDescent="0.2">
      <c r="A6" s="39" t="s">
        <v>15</v>
      </c>
      <c r="B6" s="13"/>
      <c r="C6" s="13"/>
      <c r="D6" s="13"/>
      <c r="E6" s="13"/>
      <c r="F6" s="13"/>
      <c r="G6" s="13"/>
    </row>
    <row r="7" spans="1:7" x14ac:dyDescent="0.2">
      <c r="A7" s="38" t="s">
        <v>16</v>
      </c>
      <c r="B7" s="13"/>
      <c r="C7" s="13"/>
      <c r="D7" s="13"/>
      <c r="E7" s="13"/>
      <c r="F7" s="13"/>
      <c r="G7" s="13"/>
    </row>
    <row r="8" spans="1:7" x14ac:dyDescent="0.2">
      <c r="A8" s="38" t="s">
        <v>17</v>
      </c>
      <c r="B8" s="13"/>
      <c r="C8" s="13"/>
      <c r="D8" s="13"/>
      <c r="E8" s="13"/>
      <c r="F8" s="13"/>
      <c r="G8" s="13"/>
    </row>
    <row r="9" spans="1:7" x14ac:dyDescent="0.2">
      <c r="A9" s="38" t="s">
        <v>18</v>
      </c>
      <c r="B9" s="13"/>
      <c r="C9" s="13"/>
      <c r="D9" s="13"/>
      <c r="E9" s="13"/>
      <c r="F9" s="13"/>
      <c r="G9" s="13"/>
    </row>
    <row r="10" spans="1:7" x14ac:dyDescent="0.2">
      <c r="A10" s="39" t="s">
        <v>19</v>
      </c>
      <c r="B10" s="13"/>
      <c r="C10" s="13"/>
      <c r="D10" s="13"/>
      <c r="E10" s="13"/>
      <c r="F10" s="13"/>
      <c r="G10" s="13"/>
    </row>
    <row r="11" spans="1:7" x14ac:dyDescent="0.2">
      <c r="A11" s="38" t="s">
        <v>20</v>
      </c>
      <c r="B11" s="13">
        <v>69429009</v>
      </c>
      <c r="C11" s="13">
        <v>11969098.140000001</v>
      </c>
      <c r="D11" s="13">
        <f>+B11+C11</f>
        <v>81398107.140000001</v>
      </c>
      <c r="E11" s="13">
        <v>35792636.810000002</v>
      </c>
      <c r="F11" s="13">
        <f>+E11</f>
        <v>35792636.810000002</v>
      </c>
      <c r="G11" s="13">
        <f>+F11-B11</f>
        <v>-33636372.189999998</v>
      </c>
    </row>
    <row r="12" spans="1:7" ht="22.5" x14ac:dyDescent="0.2">
      <c r="A12" s="38" t="s">
        <v>21</v>
      </c>
      <c r="B12" s="13"/>
      <c r="C12" s="13"/>
      <c r="D12" s="13"/>
      <c r="E12" s="13"/>
      <c r="F12" s="13"/>
      <c r="G12" s="13"/>
    </row>
    <row r="13" spans="1:7" ht="22.5" x14ac:dyDescent="0.2">
      <c r="A13" s="38" t="s">
        <v>22</v>
      </c>
      <c r="B13" s="13">
        <v>78811160</v>
      </c>
      <c r="C13" s="13">
        <v>26637407.09</v>
      </c>
      <c r="D13" s="13">
        <f>+B13+C13</f>
        <v>105448567.09</v>
      </c>
      <c r="E13" s="13">
        <v>63633661</v>
      </c>
      <c r="F13" s="13">
        <f>+E13</f>
        <v>63633661</v>
      </c>
      <c r="G13" s="13">
        <f>+F13-B13</f>
        <v>-15177499</v>
      </c>
    </row>
    <row r="14" spans="1:7" x14ac:dyDescent="0.2">
      <c r="A14" s="38" t="s">
        <v>23</v>
      </c>
      <c r="B14" s="13"/>
      <c r="C14" s="13">
        <v>11112541</v>
      </c>
      <c r="D14" s="13">
        <f>+B14+C14</f>
        <v>11112541</v>
      </c>
      <c r="E14" s="13"/>
      <c r="F14" s="13"/>
      <c r="G14" s="13"/>
    </row>
    <row r="15" spans="1:7" x14ac:dyDescent="0.2">
      <c r="A15" s="40"/>
      <c r="B15" s="11"/>
      <c r="C15" s="11"/>
      <c r="D15" s="11"/>
      <c r="E15" s="11"/>
      <c r="F15" s="11"/>
      <c r="G15" s="11"/>
    </row>
    <row r="16" spans="1:7" x14ac:dyDescent="0.2">
      <c r="A16" s="41" t="s">
        <v>24</v>
      </c>
      <c r="B16" s="14">
        <f>SUM(B5:B15)</f>
        <v>148240169</v>
      </c>
      <c r="C16" s="14">
        <f t="shared" ref="C16:G16" si="0">SUM(C5:C15)</f>
        <v>49719046.230000004</v>
      </c>
      <c r="D16" s="14">
        <f t="shared" si="0"/>
        <v>197959215.23000002</v>
      </c>
      <c r="E16" s="14">
        <f t="shared" si="0"/>
        <v>99426297.810000002</v>
      </c>
      <c r="F16" s="9">
        <f t="shared" si="0"/>
        <v>99426297.810000002</v>
      </c>
      <c r="G16" s="10">
        <f t="shared" si="0"/>
        <v>-48813871.189999998</v>
      </c>
    </row>
    <row r="17" spans="1:7" x14ac:dyDescent="0.2">
      <c r="A17" s="42"/>
      <c r="B17" s="19"/>
      <c r="C17" s="19"/>
      <c r="D17" s="21"/>
      <c r="E17" s="20" t="s">
        <v>25</v>
      </c>
      <c r="F17" s="22"/>
      <c r="G17" s="18"/>
    </row>
    <row r="18" spans="1:7" ht="10.5" customHeight="1" x14ac:dyDescent="0.2">
      <c r="A18" s="32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5">
        <f>SUM(B22:B29)</f>
        <v>0</v>
      </c>
      <c r="C21" s="15">
        <f t="shared" ref="C21:G21" si="1">SUM(C22:C29)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</row>
    <row r="22" spans="1:7" x14ac:dyDescent="0.2">
      <c r="A22" s="43" t="s">
        <v>14</v>
      </c>
      <c r="B22" s="16"/>
      <c r="C22" s="16"/>
      <c r="D22" s="16"/>
      <c r="E22" s="16"/>
      <c r="F22" s="16"/>
      <c r="G22" s="16"/>
    </row>
    <row r="23" spans="1:7" x14ac:dyDescent="0.2">
      <c r="A23" s="43" t="s">
        <v>15</v>
      </c>
      <c r="B23" s="16"/>
      <c r="C23" s="16"/>
      <c r="D23" s="16"/>
      <c r="E23" s="16"/>
      <c r="F23" s="16"/>
      <c r="G23" s="16"/>
    </row>
    <row r="24" spans="1:7" x14ac:dyDescent="0.2">
      <c r="A24" s="43" t="s">
        <v>16</v>
      </c>
      <c r="B24" s="16"/>
      <c r="C24" s="16"/>
      <c r="D24" s="16"/>
      <c r="E24" s="16"/>
      <c r="F24" s="16"/>
      <c r="G24" s="16"/>
    </row>
    <row r="25" spans="1:7" x14ac:dyDescent="0.2">
      <c r="A25" s="43" t="s">
        <v>17</v>
      </c>
      <c r="B25" s="16"/>
      <c r="C25" s="16"/>
      <c r="D25" s="16"/>
      <c r="E25" s="16"/>
      <c r="F25" s="16"/>
      <c r="G25" s="16"/>
    </row>
    <row r="26" spans="1:7" x14ac:dyDescent="0.2">
      <c r="A26" s="43" t="s">
        <v>28</v>
      </c>
      <c r="B26" s="16"/>
      <c r="C26" s="16"/>
      <c r="D26" s="16"/>
      <c r="E26" s="16"/>
      <c r="F26" s="16"/>
      <c r="G26" s="16"/>
    </row>
    <row r="27" spans="1:7" x14ac:dyDescent="0.2">
      <c r="A27" s="43" t="s">
        <v>29</v>
      </c>
      <c r="B27" s="16"/>
      <c r="C27" s="16"/>
      <c r="D27" s="16"/>
      <c r="E27" s="16"/>
      <c r="F27" s="16"/>
      <c r="G27" s="16"/>
    </row>
    <row r="28" spans="1:7" ht="22.5" x14ac:dyDescent="0.2">
      <c r="A28" s="43" t="s">
        <v>30</v>
      </c>
      <c r="B28" s="16"/>
      <c r="C28" s="16"/>
      <c r="D28" s="16"/>
      <c r="E28" s="16"/>
      <c r="F28" s="16"/>
      <c r="G28" s="16"/>
    </row>
    <row r="29" spans="1:7" ht="22.5" x14ac:dyDescent="0.2">
      <c r="A29" s="43" t="s">
        <v>22</v>
      </c>
      <c r="B29" s="16"/>
      <c r="C29" s="16"/>
      <c r="D29" s="16"/>
      <c r="E29" s="16"/>
      <c r="F29" s="16"/>
      <c r="G29" s="16"/>
    </row>
    <row r="30" spans="1:7" x14ac:dyDescent="0.2">
      <c r="A30" s="43"/>
      <c r="B30" s="16"/>
      <c r="C30" s="16"/>
      <c r="D30" s="16"/>
      <c r="E30" s="16"/>
      <c r="F30" s="16"/>
      <c r="G30" s="16"/>
    </row>
    <row r="31" spans="1:7" ht="33.75" x14ac:dyDescent="0.2">
      <c r="A31" s="31" t="s">
        <v>36</v>
      </c>
      <c r="B31" s="17">
        <f>SUM(B32:B35)</f>
        <v>148240169</v>
      </c>
      <c r="C31" s="17">
        <f t="shared" ref="C31:G31" si="2">SUM(C32:C35)</f>
        <v>38606505.230000004</v>
      </c>
      <c r="D31" s="17">
        <f t="shared" si="2"/>
        <v>186846674.23000002</v>
      </c>
      <c r="E31" s="17">
        <f t="shared" si="2"/>
        <v>99426297.810000002</v>
      </c>
      <c r="F31" s="17">
        <f t="shared" si="2"/>
        <v>99426297.810000002</v>
      </c>
      <c r="G31" s="17">
        <f t="shared" si="2"/>
        <v>-48813871.189999998</v>
      </c>
    </row>
    <row r="32" spans="1:7" x14ac:dyDescent="0.2">
      <c r="A32" s="43" t="s">
        <v>15</v>
      </c>
      <c r="B32" s="16"/>
      <c r="C32" s="16"/>
      <c r="D32" s="16"/>
      <c r="E32" s="16"/>
      <c r="F32" s="16"/>
      <c r="G32" s="16"/>
    </row>
    <row r="33" spans="1:7" x14ac:dyDescent="0.2">
      <c r="A33" s="43" t="s">
        <v>31</v>
      </c>
      <c r="B33" s="16"/>
      <c r="C33" s="16"/>
      <c r="D33" s="16"/>
      <c r="E33" s="16"/>
      <c r="F33" s="16"/>
      <c r="G33" s="16"/>
    </row>
    <row r="34" spans="1:7" ht="22.5" x14ac:dyDescent="0.2">
      <c r="A34" s="43" t="s">
        <v>32</v>
      </c>
      <c r="B34" s="16">
        <f>+B11</f>
        <v>69429009</v>
      </c>
      <c r="C34" s="16">
        <f>+C11</f>
        <v>11969098.140000001</v>
      </c>
      <c r="D34" s="16">
        <f>+B34+C34</f>
        <v>81398107.140000001</v>
      </c>
      <c r="E34" s="16">
        <f>+E11</f>
        <v>35792636.810000002</v>
      </c>
      <c r="F34" s="16">
        <f>+F11</f>
        <v>35792636.810000002</v>
      </c>
      <c r="G34" s="16">
        <f>+F34-B34</f>
        <v>-33636372.189999998</v>
      </c>
    </row>
    <row r="35" spans="1:7" ht="22.5" x14ac:dyDescent="0.2">
      <c r="A35" s="43" t="s">
        <v>22</v>
      </c>
      <c r="B35" s="16">
        <f>+B13</f>
        <v>78811160</v>
      </c>
      <c r="C35" s="16">
        <f>+C13</f>
        <v>26637407.09</v>
      </c>
      <c r="D35" s="16">
        <f>+B35+C35</f>
        <v>105448567.09</v>
      </c>
      <c r="E35" s="16">
        <f>+E13</f>
        <v>63633661</v>
      </c>
      <c r="F35" s="16">
        <f>+F13</f>
        <v>63633661</v>
      </c>
      <c r="G35" s="16">
        <f>+F35-B35</f>
        <v>-15177499</v>
      </c>
    </row>
    <row r="36" spans="1:7" x14ac:dyDescent="0.2">
      <c r="A36" s="44"/>
      <c r="B36" s="16"/>
      <c r="C36" s="16"/>
      <c r="D36" s="16"/>
      <c r="E36" s="16"/>
      <c r="F36" s="16"/>
      <c r="G36" s="16"/>
    </row>
    <row r="37" spans="1:7" x14ac:dyDescent="0.2">
      <c r="A37" s="26" t="s">
        <v>33</v>
      </c>
      <c r="B37" s="17"/>
      <c r="C37" s="17">
        <f>+C38</f>
        <v>11112541</v>
      </c>
      <c r="D37" s="17">
        <f>+D38</f>
        <v>11112541</v>
      </c>
      <c r="E37" s="17"/>
      <c r="F37" s="17"/>
      <c r="G37" s="17"/>
    </row>
    <row r="38" spans="1:7" x14ac:dyDescent="0.2">
      <c r="A38" s="43" t="s">
        <v>23</v>
      </c>
      <c r="B38" s="17"/>
      <c r="C38" s="16">
        <f>+C14</f>
        <v>11112541</v>
      </c>
      <c r="D38" s="16">
        <f>+D14</f>
        <v>11112541</v>
      </c>
      <c r="E38" s="17"/>
      <c r="F38" s="17"/>
      <c r="G38" s="17"/>
    </row>
    <row r="39" spans="1:7" x14ac:dyDescent="0.2">
      <c r="A39" s="43"/>
      <c r="B39" s="17"/>
      <c r="C39" s="17"/>
      <c r="D39" s="17"/>
      <c r="E39" s="17"/>
      <c r="F39" s="17"/>
      <c r="G39" s="17"/>
    </row>
    <row r="40" spans="1:7" x14ac:dyDescent="0.2">
      <c r="A40" s="45" t="s">
        <v>24</v>
      </c>
      <c r="B40" s="14">
        <f>+B21+B31+B37</f>
        <v>148240169</v>
      </c>
      <c r="C40" s="14">
        <f t="shared" ref="C40:G40" si="3">+C21+C31+C37</f>
        <v>49719046.230000004</v>
      </c>
      <c r="D40" s="14">
        <f t="shared" si="3"/>
        <v>197959215.23000002</v>
      </c>
      <c r="E40" s="14">
        <f t="shared" si="3"/>
        <v>99426297.810000002</v>
      </c>
      <c r="F40" s="14">
        <f t="shared" si="3"/>
        <v>99426297.810000002</v>
      </c>
      <c r="G40" s="14">
        <f t="shared" si="3"/>
        <v>-48813871.189999998</v>
      </c>
    </row>
    <row r="41" spans="1:7" x14ac:dyDescent="0.2">
      <c r="A41" s="34"/>
      <c r="B41" s="35"/>
      <c r="C41" s="35"/>
      <c r="D41" s="35"/>
      <c r="E41" s="36" t="s">
        <v>25</v>
      </c>
      <c r="F41" s="37"/>
      <c r="G41" s="18"/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24" t="s">
        <v>37</v>
      </c>
    </row>
    <row r="46" spans="1:7" x14ac:dyDescent="0.2">
      <c r="A46" s="24" t="s">
        <v>38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 verticalCentered="1"/>
  <pageMargins left="0.31496062992125984" right="0.31496062992125984" top="0.59055118110236227" bottom="0.15748031496062992" header="0.31496062992125984" footer="0.31496062992125984"/>
  <pageSetup paperSize="9" scale="74" orientation="landscape" r:id="rId1"/>
  <ignoredErrors>
    <ignoredError sqref="B20:F20 B4:F4" numberStoredAsText="1"/>
    <ignoredError sqref="D11:D14 F11:F13 G11:G13 B16:F16 B31:G33 B36:G39 B34:C35 E34:G35 B21:G21 B40:G40 G15:G16" unlockedFormula="1"/>
    <ignoredError sqref="D34:D35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Veronica Gutiérrez</cp:lastModifiedBy>
  <cp:revision/>
  <cp:lastPrinted>2023-07-15T00:08:55Z</cp:lastPrinted>
  <dcterms:created xsi:type="dcterms:W3CDTF">2012-12-11T20:48:19Z</dcterms:created>
  <dcterms:modified xsi:type="dcterms:W3CDTF">2023-07-19T21:38:29Z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