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ublica 2019\2 bim 2019\2do Trimestre Avance Financiero COMUDE León\Presupuestal\Digitales\"/>
    </mc:Choice>
  </mc:AlternateContent>
  <bookViews>
    <workbookView xWindow="0" yWindow="0" windowWidth="15360" windowHeight="7815"/>
  </bookViews>
  <sheets>
    <sheet name="PPI" sheetId="1" r:id="rId1"/>
  </sheets>
  <definedNames>
    <definedName name="_xlnm._FilterDatabase" localSheetId="0" hidden="1">PPI!$A$3:$N$28</definedName>
  </definedNames>
  <calcPr calcId="162913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5" i="1"/>
  <c r="N56" i="1"/>
  <c r="N58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5" i="1"/>
  <c r="M56" i="1"/>
  <c r="M58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M4" i="1" l="1"/>
  <c r="N4" i="1"/>
  <c r="L4" i="1"/>
  <c r="K4" i="1"/>
</calcChain>
</file>

<file path=xl/sharedStrings.xml><?xml version="1.0" encoding="utf-8"?>
<sst xmlns="http://schemas.openxmlformats.org/spreadsheetml/2006/main" count="172" uniqueCount="117">
  <si>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</si>
  <si>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</si>
  <si>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</si>
  <si>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</si>
  <si>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</si>
  <si>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</si>
  <si>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</si>
  <si>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</si>
  <si>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</si>
  <si>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</si>
  <si>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</si>
  <si>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</si>
  <si>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</si>
  <si>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</si>
  <si>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</si>
  <si>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</si>
  <si>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</si>
  <si>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COMISION MUNICIPAL DE CULTURA FISICA Y DEPORTE DE LEON GUANAJUATO
Programas y Proyectos de Inversión
DEL 1 de Enero al 30 de Junio de 2019</t>
  </si>
  <si>
    <t xml:space="preserve">     Coord. Presupuesto COMUDE León</t>
  </si>
  <si>
    <t xml:space="preserve">           C.P. Ma. Angélica Meza Vargas</t>
  </si>
  <si>
    <t xml:space="preserve">      C.P. Alfonso de Jesús Manrique González</t>
  </si>
  <si>
    <t xml:space="preserve">         Director Administrativo COMUDE León</t>
  </si>
  <si>
    <t xml:space="preserve">                                         Lic. Roberto José Elías Orozco</t>
  </si>
  <si>
    <t xml:space="preserve">                                        Director General COMUDE León</t>
  </si>
  <si>
    <t>E-1003</t>
  </si>
  <si>
    <t>E-3001</t>
  </si>
  <si>
    <t>E-3004</t>
  </si>
  <si>
    <t>E-3005</t>
  </si>
  <si>
    <t>E-3008</t>
  </si>
  <si>
    <t>E-3009</t>
  </si>
  <si>
    <t>E-3010</t>
  </si>
  <si>
    <t>E-3011</t>
  </si>
  <si>
    <t>E-3012</t>
  </si>
  <si>
    <t>E-3013</t>
  </si>
  <si>
    <t>E-3014</t>
  </si>
  <si>
    <t>E-3015</t>
  </si>
  <si>
    <t>E-3021</t>
  </si>
  <si>
    <t>E-3022</t>
  </si>
  <si>
    <t>E-2014</t>
  </si>
  <si>
    <t>E-2015</t>
  </si>
  <si>
    <t>E-1002</t>
  </si>
  <si>
    <t>E-5005</t>
  </si>
  <si>
    <t>E-5008</t>
  </si>
  <si>
    <t>E-5009</t>
  </si>
  <si>
    <t>E-5010</t>
  </si>
  <si>
    <t>E-5011</t>
  </si>
  <si>
    <t>E-5001</t>
  </si>
  <si>
    <t>E-21-5005</t>
  </si>
  <si>
    <t>E-21-5011</t>
  </si>
  <si>
    <t>E-21-5012</t>
  </si>
  <si>
    <t>E-5002</t>
  </si>
  <si>
    <t>E-5004</t>
  </si>
  <si>
    <t>E-50-1004</t>
  </si>
  <si>
    <t>E-1011</t>
  </si>
  <si>
    <t>O-1001</t>
  </si>
  <si>
    <t>O-1006</t>
  </si>
  <si>
    <t>O-1016</t>
  </si>
  <si>
    <t>O-1008</t>
  </si>
  <si>
    <t>O-1009</t>
  </si>
  <si>
    <t>O-2010</t>
  </si>
  <si>
    <t>Operación de Cultura Física y Recreación</t>
  </si>
  <si>
    <t>Deporte para personas con discapacidad</t>
  </si>
  <si>
    <t>Activación física para adultos mayores</t>
  </si>
  <si>
    <t>Activación física en minideportivas</t>
  </si>
  <si>
    <t>Escuelas de inicio al deporte UD EFM</t>
  </si>
  <si>
    <t>Escuelas de inicio al deporte UD LIR</t>
  </si>
  <si>
    <t>Escuelas de inicio al deporte UD ATC</t>
  </si>
  <si>
    <t>Escuelas de inicio al deporte UD JRG</t>
  </si>
  <si>
    <t>Escuelas de inicio al deporte UD PA</t>
  </si>
  <si>
    <t>Escuelas de inicio al deporte UD PCH</t>
  </si>
  <si>
    <t>Escuelas de inicio al deporte UD NM</t>
  </si>
  <si>
    <t>Escuelas de inicio al deporte UD PH</t>
  </si>
  <si>
    <t>Activación física escolar</t>
  </si>
  <si>
    <t>Activación física laboral</t>
  </si>
  <si>
    <t>Curso de Verano</t>
  </si>
  <si>
    <t>Campamento de Pascua</t>
  </si>
  <si>
    <t>Nada por tu corazón</t>
  </si>
  <si>
    <t>Operación de Eventos y Mercadotecnia</t>
  </si>
  <si>
    <t>Atención de Eventos Deportivos</t>
  </si>
  <si>
    <t>Comunicación Social</t>
  </si>
  <si>
    <t>Maratón León</t>
  </si>
  <si>
    <t>Mercadotecnia</t>
  </si>
  <si>
    <t>Operación de Infraestructura</t>
  </si>
  <si>
    <t>Mantenimiento de Unidades Deportivas</t>
  </si>
  <si>
    <t>Operación de Unidad EFM</t>
  </si>
  <si>
    <t>Operación de Unidad Luis I. Rodríguez</t>
  </si>
  <si>
    <t>Operación de Unidad Jesús Rodríguez Gaona</t>
  </si>
  <si>
    <t>Operación de la Unidad Parque del Árbol</t>
  </si>
  <si>
    <t>Operación de la Unidad Parque Chapalita</t>
  </si>
  <si>
    <t>Operación de la Unidad Antonio "Tota" Carbajal</t>
  </si>
  <si>
    <t>Operación de Unidad Nuevo Milenio</t>
  </si>
  <si>
    <t>Operación de Unidad Parque Extremo Hilamas</t>
  </si>
  <si>
    <t>Rehabilitación de Baños UD EFM (EDO)</t>
  </si>
  <si>
    <t>Rehabilitación de Baños UD EFM (MPIO)</t>
  </si>
  <si>
    <t xml:space="preserve">Operación del Deporte Selectivo </t>
  </si>
  <si>
    <t>Operación del Deporte Selectivo (Interescolares)</t>
  </si>
  <si>
    <t>Operación del Deporte Selectivo  (Becas Rva Nac.  Alto Rend)</t>
  </si>
  <si>
    <t>Operación del Deporte Selectivo  (Becas Olim-Entren-Rva-Alto Rdo)</t>
  </si>
  <si>
    <t>Operación del Deporte Selectivo  (Alto Rendimiento)</t>
  </si>
  <si>
    <t>Olimpiada y Paralimpiada</t>
  </si>
  <si>
    <t>Olimpiada y Paralimpiada (Ajedrez)</t>
  </si>
  <si>
    <t>Metodología del Entrenamiento Deportivo</t>
  </si>
  <si>
    <t>Ciencias Aplicadas al Deporte</t>
  </si>
  <si>
    <t xml:space="preserve">Certificación de 360 Promotores Municipales de  Deporte en competencia laborales </t>
  </si>
  <si>
    <t>Programa de Innovación CECAMUDE</t>
  </si>
  <si>
    <t>Gestión y Atención Ciudadana</t>
  </si>
  <si>
    <t>Adminsitración de Bienes y Recursos</t>
  </si>
  <si>
    <t>Capacitación Continua</t>
  </si>
  <si>
    <t>Informática y programación</t>
  </si>
  <si>
    <t>Contraloría</t>
  </si>
  <si>
    <t>Protección civil de unidades deportivas</t>
  </si>
  <si>
    <t>Prestación de servicios púbicos</t>
  </si>
  <si>
    <t>Prestación de Servicios Públicos</t>
  </si>
  <si>
    <t>Prestación de servicios públicos</t>
  </si>
  <si>
    <t>Apoyo a la función pública y al mejoramiento de la gestión</t>
  </si>
  <si>
    <t>día 12</t>
  </si>
  <si>
    <t>Día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</si>
</sst>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sz val="7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/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/>
  </cellStyleXfs>
  <cellXfs count="90">
    <xf numFmtId="0" fontId="0" fillId="0" borderId="0" xfId="0"/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4" xfId="1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6" xfId="0" applyNumberFormat="1" applyFont="1" applyFill="1" applyBorder="1" applyAlignment="1" applyProtection="1">
      <alignment horizontal="center" wrapText="1"/>
      <protection locked="0"/>
    </xf>
    <xf numFmtId="2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1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6" xfId="0" applyNumberFormat="1" applyFont="1" applyFill="1" applyBorder="1" applyAlignment="1" applyProtection="1">
      <alignment horizontal="center" wrapText="1"/>
      <protection locked="0"/>
    </xf>
    <xf numFmtId="0" fontId="7" fillId="0" borderId="6" xfId="0" applyFont="1" applyFill="1" applyBorder="1" applyAlignment="1" applyProtection="1">
      <alignment horizont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4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12" xfId="0" applyNumberFormat="1" applyFont="1" applyBorder="1" applyAlignment="1" applyProtection="1">
      <alignment horizontal="center" wrapText="1"/>
      <protection locked="0"/>
    </xf>
    <xf numFmtId="0" fontId="0" fillId="0" borderId="7" xfId="0" applyNumberFormat="1" applyFont="1" applyBorder="1" applyAlignment="1" applyProtection="1">
      <alignment horizontal="center" wrapText="1"/>
      <protection locked="0"/>
    </xf>
    <xf numFmtId="43" fontId="3" fillId="2" borderId="4" xfId="17" applyFont="1" applyFill="1" applyBorder="1" applyAlignment="1">
      <alignment horizontal="center" wrapText="1"/>
    </xf>
    <xf numFmtId="43" fontId="7" fillId="0" borderId="6" xfId="17" applyFont="1" applyFill="1" applyBorder="1" applyAlignment="1" applyProtection="1">
      <alignment horizontal="center" vertical="center" wrapText="1"/>
      <protection locked="0"/>
    </xf>
    <xf numFmtId="43" fontId="7" fillId="0" borderId="6" xfId="17" applyFont="1" applyFill="1" applyBorder="1" applyAlignment="1" applyProtection="1">
      <alignment horizontal="center" wrapText="1"/>
      <protection locked="0"/>
    </xf>
    <xf numFmtId="43" fontId="6" fillId="0" borderId="6" xfId="17" applyFont="1" applyFill="1" applyBorder="1" applyAlignment="1" applyProtection="1">
      <alignment horizontal="center" vertical="center" wrapText="1"/>
      <protection locked="0"/>
    </xf>
    <xf numFmtId="43" fontId="7" fillId="0" borderId="8" xfId="17" applyFont="1" applyFill="1" applyBorder="1" applyAlignment="1" applyProtection="1">
      <alignment horizontal="center" vertical="center" wrapText="1"/>
      <protection locked="0"/>
    </xf>
    <xf numFmtId="43" fontId="10" fillId="0" borderId="11" xfId="17" applyFont="1" applyFill="1" applyBorder="1" applyAlignment="1" applyProtection="1">
      <alignment horizontal="center" vertical="center" wrapText="1"/>
      <protection locked="0"/>
    </xf>
    <xf numFmtId="43" fontId="0" fillId="0" borderId="12" xfId="17" applyFont="1" applyBorder="1" applyAlignment="1" applyProtection="1">
      <alignment horizontal="center" wrapText="1"/>
      <protection locked="0"/>
    </xf>
    <xf numFmtId="43" fontId="0" fillId="0" borderId="0" xfId="17" applyFont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43" fontId="0" fillId="0" borderId="7" xfId="17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3" fontId="0" fillId="0" borderId="0" xfId="17" applyFont="1" applyBorder="1" applyAlignment="1" applyProtection="1">
      <alignment horizontal="center" wrapText="1"/>
      <protection locked="0"/>
    </xf>
    <xf numFmtId="0" fontId="0" fillId="0" borderId="0" xfId="0" applyNumberFormat="1" applyFont="1" applyBorder="1" applyAlignment="1" applyProtection="1">
      <alignment horizontal="center" wrapText="1"/>
      <protection locked="0"/>
    </xf>
    <xf numFmtId="9" fontId="7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4" fontId="11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43" fontId="5" fillId="0" borderId="15" xfId="17" applyFont="1" applyBorder="1" applyAlignment="1" applyProtection="1">
      <alignment horizontal="center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left"/>
      <protection locked="0"/>
    </xf>
    <xf numFmtId="43" fontId="5" fillId="0" borderId="0" xfId="17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0" fontId="3" fillId="2" borderId="16" xfId="16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7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4" fontId="3" fillId="2" borderId="1" xfId="11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43" fontId="8" fillId="0" borderId="17" xfId="17" applyFont="1" applyFill="1" applyBorder="1" applyAlignment="1" applyProtection="1">
      <alignment horizontal="center" vertical="center" wrapText="1"/>
      <protection locked="0"/>
    </xf>
    <xf numFmtId="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NumberFormat="1" applyFont="1" applyFill="1" applyBorder="1" applyAlignment="1" applyProtection="1">
      <alignment horizontal="center" wrapText="1"/>
      <protection locked="0"/>
    </xf>
    <xf numFmtId="9" fontId="7" fillId="0" borderId="17" xfId="0" applyNumberFormat="1" applyFont="1" applyFill="1" applyBorder="1" applyAlignment="1" applyProtection="1">
      <alignment horizontal="center" wrapText="1"/>
      <protection locked="0"/>
    </xf>
    <xf numFmtId="9" fontId="7" fillId="0" borderId="18" xfId="0" applyNumberFormat="1" applyFont="1" applyFill="1" applyBorder="1" applyAlignment="1" applyProtection="1">
      <alignment horizont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showGridLines="0" tabSelected="1" topLeftCell="D53" zoomScaleNormal="100" workbookViewId="0">
      <selection sqref="A1:N1"/>
    </sheetView>
  </sheetViews>
  <sheetFormatPr baseColWidth="10" defaultRowHeight="11.25" x14ac:dyDescent="0.2"/>
  <cols>
    <col min="1" max="1" width="19.83203125" style="19" customWidth="1"/>
    <col min="2" max="2" width="26.33203125" style="19" bestFit="1" customWidth="1"/>
    <col min="3" max="3" width="35.33203125" style="19" bestFit="1" customWidth="1"/>
    <col min="4" max="4" width="14.83203125" style="19" customWidth="1"/>
    <col min="5" max="5" width="13.6640625" style="19" customWidth="1"/>
    <col min="6" max="6" width="13" style="19" bestFit="1" customWidth="1"/>
    <col min="7" max="7" width="13.33203125" style="44" customWidth="1"/>
    <col min="8" max="10" width="13.33203125" style="23" customWidth="1"/>
    <col min="11" max="14" width="11.83203125" style="19" customWidth="1"/>
    <col min="15" max="16384" width="12" style="19"/>
  </cols>
  <sheetData>
    <row r="1" spans="1:18" s="15" customFormat="1" ht="35.1" customHeight="1" x14ac:dyDescent="0.2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8" s="15" customFormat="1" ht="12.75" customHeight="1" x14ac:dyDescent="0.2">
      <c r="A2" s="1"/>
      <c r="B2" s="1"/>
      <c r="C2" s="1"/>
      <c r="D2" s="1"/>
      <c r="E2" s="2"/>
      <c r="F2" s="3" t="s">
        <v>2</v>
      </c>
      <c r="G2" s="37"/>
      <c r="H2" s="6"/>
      <c r="I2" s="7" t="s">
        <v>8</v>
      </c>
      <c r="J2" s="8"/>
      <c r="K2" s="16" t="s">
        <v>15</v>
      </c>
      <c r="L2" s="4"/>
      <c r="M2" s="17" t="s">
        <v>14</v>
      </c>
      <c r="N2" s="5"/>
    </row>
    <row r="3" spans="1:18" s="15" customFormat="1" ht="21.95" customHeight="1" thickBot="1" x14ac:dyDescent="0.25">
      <c r="A3" s="70" t="s">
        <v>16</v>
      </c>
      <c r="B3" s="70" t="s">
        <v>0</v>
      </c>
      <c r="C3" s="70" t="s">
        <v>5</v>
      </c>
      <c r="D3" s="70" t="s">
        <v>1</v>
      </c>
      <c r="E3" s="71" t="s">
        <v>3</v>
      </c>
      <c r="F3" s="71" t="s">
        <v>4</v>
      </c>
      <c r="G3" s="72" t="s">
        <v>6</v>
      </c>
      <c r="H3" s="73" t="s">
        <v>9</v>
      </c>
      <c r="I3" s="73" t="s">
        <v>4</v>
      </c>
      <c r="J3" s="73" t="s">
        <v>7</v>
      </c>
      <c r="K3" s="74" t="s">
        <v>10</v>
      </c>
      <c r="L3" s="74" t="s">
        <v>11</v>
      </c>
      <c r="M3" s="75" t="s">
        <v>12</v>
      </c>
      <c r="N3" s="75" t="s">
        <v>13</v>
      </c>
    </row>
    <row r="4" spans="1:18" ht="33.75" customHeight="1" thickBot="1" x14ac:dyDescent="0.25">
      <c r="A4" s="28" t="s">
        <v>24</v>
      </c>
      <c r="B4" s="76" t="s">
        <v>60</v>
      </c>
      <c r="C4" s="76" t="s">
        <v>111</v>
      </c>
      <c r="D4" s="76"/>
      <c r="E4" s="77">
        <v>1261937</v>
      </c>
      <c r="F4" s="78">
        <v>1261937</v>
      </c>
      <c r="G4" s="77">
        <v>587324.71</v>
      </c>
      <c r="H4" s="79">
        <v>325449</v>
      </c>
      <c r="I4" s="79">
        <v>325449</v>
      </c>
      <c r="J4" s="79">
        <v>161986</v>
      </c>
      <c r="K4" s="80">
        <f>G4/E4</f>
        <v>0.46541523863711104</v>
      </c>
      <c r="L4" s="80">
        <f>G4/F4</f>
        <v>0.46541523863711104</v>
      </c>
      <c r="M4" s="80">
        <f>J4/H4</f>
        <v>0.49773082725711248</v>
      </c>
      <c r="N4" s="81">
        <f>J4/I4</f>
        <v>0.49773082725711248</v>
      </c>
      <c r="O4" s="18"/>
      <c r="P4" s="18"/>
      <c r="Q4" s="18"/>
      <c r="R4" s="18"/>
    </row>
    <row r="5" spans="1:18" ht="24" customHeight="1" thickBot="1" x14ac:dyDescent="0.25">
      <c r="A5" s="82" t="s">
        <v>25</v>
      </c>
      <c r="B5" s="9" t="s">
        <v>61</v>
      </c>
      <c r="C5" s="9" t="s">
        <v>111</v>
      </c>
      <c r="D5" s="9"/>
      <c r="E5" s="38">
        <v>337684</v>
      </c>
      <c r="F5" s="10">
        <v>337684</v>
      </c>
      <c r="G5" s="38">
        <v>139664.21</v>
      </c>
      <c r="H5" s="20">
        <v>5549</v>
      </c>
      <c r="I5" s="20">
        <v>5549</v>
      </c>
      <c r="J5" s="20">
        <v>2867</v>
      </c>
      <c r="K5" s="80">
        <f t="shared" ref="K5:K58" si="0">G5/E5</f>
        <v>0.41359439594413711</v>
      </c>
      <c r="L5" s="80">
        <f t="shared" ref="L5:L58" si="1">G5/F5</f>
        <v>0.41359439594413711</v>
      </c>
      <c r="M5" s="80">
        <f t="shared" ref="M5:M58" si="2">J5/H5</f>
        <v>0.51666967021084875</v>
      </c>
      <c r="N5" s="81">
        <f t="shared" ref="N5:N58" si="3">J5/I5</f>
        <v>0.51666967021084875</v>
      </c>
      <c r="O5" s="18"/>
      <c r="P5" s="18"/>
      <c r="Q5" s="18"/>
      <c r="R5" s="18"/>
    </row>
    <row r="6" spans="1:18" ht="24" customHeight="1" thickBot="1" x14ac:dyDescent="0.25">
      <c r="A6" s="82" t="s">
        <v>26</v>
      </c>
      <c r="B6" s="9" t="s">
        <v>62</v>
      </c>
      <c r="C6" s="9" t="s">
        <v>111</v>
      </c>
      <c r="D6" s="9"/>
      <c r="E6" s="38">
        <v>452042</v>
      </c>
      <c r="F6" s="10">
        <v>452042</v>
      </c>
      <c r="G6" s="38">
        <v>235626.4</v>
      </c>
      <c r="H6" s="20">
        <v>11934</v>
      </c>
      <c r="I6" s="20">
        <v>11934</v>
      </c>
      <c r="J6" s="20">
        <v>5725</v>
      </c>
      <c r="K6" s="80">
        <f t="shared" si="0"/>
        <v>0.52124891049946687</v>
      </c>
      <c r="L6" s="80">
        <f t="shared" si="1"/>
        <v>0.52124891049946687</v>
      </c>
      <c r="M6" s="80">
        <f t="shared" si="2"/>
        <v>0.479721803251215</v>
      </c>
      <c r="N6" s="81">
        <f t="shared" si="3"/>
        <v>0.479721803251215</v>
      </c>
      <c r="O6" s="18"/>
      <c r="P6" s="18"/>
      <c r="Q6" s="18"/>
      <c r="R6" s="18"/>
    </row>
    <row r="7" spans="1:18" ht="24" customHeight="1" thickBot="1" x14ac:dyDescent="0.25">
      <c r="A7" s="82" t="s">
        <v>27</v>
      </c>
      <c r="B7" s="9" t="s">
        <v>63</v>
      </c>
      <c r="C7" s="9" t="s">
        <v>111</v>
      </c>
      <c r="D7" s="9"/>
      <c r="E7" s="38">
        <v>1036727</v>
      </c>
      <c r="F7" s="10">
        <v>1036727</v>
      </c>
      <c r="G7" s="38">
        <v>422417.03</v>
      </c>
      <c r="H7" s="20">
        <v>271563</v>
      </c>
      <c r="I7" s="20">
        <v>271563</v>
      </c>
      <c r="J7" s="20">
        <v>134400</v>
      </c>
      <c r="K7" s="80">
        <f t="shared" si="0"/>
        <v>0.40745252125197862</v>
      </c>
      <c r="L7" s="80">
        <f t="shared" si="1"/>
        <v>0.40745252125197862</v>
      </c>
      <c r="M7" s="80">
        <f t="shared" si="2"/>
        <v>0.4949127826692149</v>
      </c>
      <c r="N7" s="81">
        <f t="shared" si="3"/>
        <v>0.4949127826692149</v>
      </c>
      <c r="O7" s="18"/>
      <c r="P7" s="18"/>
      <c r="Q7" s="18"/>
      <c r="R7" s="18"/>
    </row>
    <row r="8" spans="1:18" ht="24" customHeight="1" thickBot="1" x14ac:dyDescent="0.25">
      <c r="A8" s="82" t="s">
        <v>28</v>
      </c>
      <c r="B8" s="9" t="s">
        <v>64</v>
      </c>
      <c r="C8" s="9" t="s">
        <v>111</v>
      </c>
      <c r="D8" s="9"/>
      <c r="E8" s="38">
        <v>5873348</v>
      </c>
      <c r="F8" s="10">
        <v>5912076.04</v>
      </c>
      <c r="G8" s="38">
        <v>2587945.38</v>
      </c>
      <c r="H8" s="11">
        <v>12684</v>
      </c>
      <c r="I8" s="11">
        <v>12684</v>
      </c>
      <c r="J8" s="11">
        <v>8833</v>
      </c>
      <c r="K8" s="80">
        <f t="shared" si="0"/>
        <v>0.44062524134445974</v>
      </c>
      <c r="L8" s="80">
        <f t="shared" si="1"/>
        <v>0.43773885222220515</v>
      </c>
      <c r="M8" s="80">
        <f t="shared" si="2"/>
        <v>0.69638915168716498</v>
      </c>
      <c r="N8" s="81">
        <f t="shared" si="3"/>
        <v>0.69638915168716498</v>
      </c>
      <c r="O8" s="18"/>
      <c r="P8" s="18"/>
      <c r="Q8" s="18"/>
      <c r="R8" s="18"/>
    </row>
    <row r="9" spans="1:18" ht="24" customHeight="1" thickBot="1" x14ac:dyDescent="0.25">
      <c r="A9" s="82" t="s">
        <v>29</v>
      </c>
      <c r="B9" s="9" t="s">
        <v>65</v>
      </c>
      <c r="C9" s="9" t="s">
        <v>111</v>
      </c>
      <c r="D9" s="9"/>
      <c r="E9" s="38">
        <v>475769</v>
      </c>
      <c r="F9" s="10">
        <v>475769</v>
      </c>
      <c r="G9" s="38">
        <v>174055.16</v>
      </c>
      <c r="H9" s="24">
        <v>731</v>
      </c>
      <c r="I9" s="24">
        <v>731</v>
      </c>
      <c r="J9" s="11">
        <v>363</v>
      </c>
      <c r="K9" s="80">
        <f t="shared" si="0"/>
        <v>0.36583964066595343</v>
      </c>
      <c r="L9" s="80">
        <f t="shared" si="1"/>
        <v>0.36583964066595343</v>
      </c>
      <c r="M9" s="80">
        <f t="shared" si="2"/>
        <v>0.49658002735978113</v>
      </c>
      <c r="N9" s="81">
        <f t="shared" si="3"/>
        <v>0.49658002735978113</v>
      </c>
      <c r="O9" s="18"/>
      <c r="P9" s="18"/>
      <c r="Q9" s="18"/>
      <c r="R9" s="18"/>
    </row>
    <row r="10" spans="1:18" ht="24" customHeight="1" thickBot="1" x14ac:dyDescent="0.25">
      <c r="A10" s="82" t="s">
        <v>30</v>
      </c>
      <c r="B10" s="9" t="s">
        <v>66</v>
      </c>
      <c r="C10" s="9" t="s">
        <v>111</v>
      </c>
      <c r="D10" s="9"/>
      <c r="E10" s="38">
        <v>1960624</v>
      </c>
      <c r="F10" s="10">
        <v>1960624</v>
      </c>
      <c r="G10" s="38">
        <v>834409.63</v>
      </c>
      <c r="H10" s="11">
        <v>3959</v>
      </c>
      <c r="I10" s="11">
        <v>3959</v>
      </c>
      <c r="J10" s="11">
        <v>2903</v>
      </c>
      <c r="K10" s="80">
        <f t="shared" si="0"/>
        <v>0.42558370702388626</v>
      </c>
      <c r="L10" s="80">
        <f t="shared" si="1"/>
        <v>0.42558370702388626</v>
      </c>
      <c r="M10" s="80">
        <f t="shared" si="2"/>
        <v>0.73326597625663048</v>
      </c>
      <c r="N10" s="81">
        <f t="shared" si="3"/>
        <v>0.73326597625663048</v>
      </c>
      <c r="O10" s="18"/>
      <c r="P10" s="18"/>
      <c r="Q10" s="18"/>
      <c r="R10" s="18"/>
    </row>
    <row r="11" spans="1:18" ht="24" customHeight="1" thickBot="1" x14ac:dyDescent="0.25">
      <c r="A11" s="82" t="s">
        <v>31</v>
      </c>
      <c r="B11" s="9" t="s">
        <v>67</v>
      </c>
      <c r="C11" s="9" t="s">
        <v>111</v>
      </c>
      <c r="D11" s="9"/>
      <c r="E11" s="38">
        <v>203892</v>
      </c>
      <c r="F11" s="10">
        <v>203892</v>
      </c>
      <c r="G11" s="38">
        <v>81218.38</v>
      </c>
      <c r="H11" s="11">
        <v>255</v>
      </c>
      <c r="I11" s="11">
        <v>255</v>
      </c>
      <c r="J11" s="11">
        <v>179</v>
      </c>
      <c r="K11" s="80">
        <f t="shared" si="0"/>
        <v>0.39834019971357387</v>
      </c>
      <c r="L11" s="80">
        <f t="shared" si="1"/>
        <v>0.39834019971357387</v>
      </c>
      <c r="M11" s="80">
        <f t="shared" si="2"/>
        <v>0.70196078431372544</v>
      </c>
      <c r="N11" s="81">
        <f t="shared" si="3"/>
        <v>0.70196078431372544</v>
      </c>
      <c r="O11" s="18"/>
      <c r="P11" s="18"/>
      <c r="Q11" s="18"/>
      <c r="R11" s="18"/>
    </row>
    <row r="12" spans="1:18" ht="24" customHeight="1" thickBot="1" x14ac:dyDescent="0.25">
      <c r="A12" s="82" t="s">
        <v>32</v>
      </c>
      <c r="B12" s="9" t="s">
        <v>68</v>
      </c>
      <c r="C12" s="9" t="s">
        <v>111</v>
      </c>
      <c r="D12" s="9"/>
      <c r="E12" s="38">
        <v>136968</v>
      </c>
      <c r="F12" s="10">
        <v>159330.39000000001</v>
      </c>
      <c r="G12" s="38">
        <v>94941.52</v>
      </c>
      <c r="H12" s="11">
        <v>231</v>
      </c>
      <c r="I12" s="11">
        <v>231</v>
      </c>
      <c r="J12" s="11">
        <v>129</v>
      </c>
      <c r="K12" s="80">
        <f t="shared" si="0"/>
        <v>0.69316570293791258</v>
      </c>
      <c r="L12" s="80">
        <f t="shared" si="1"/>
        <v>0.59587828787715891</v>
      </c>
      <c r="M12" s="80">
        <f t="shared" si="2"/>
        <v>0.55844155844155841</v>
      </c>
      <c r="N12" s="81">
        <f t="shared" si="3"/>
        <v>0.55844155844155841</v>
      </c>
      <c r="O12" s="18"/>
      <c r="P12" s="18"/>
      <c r="Q12" s="18"/>
      <c r="R12" s="18"/>
    </row>
    <row r="13" spans="1:18" ht="24" customHeight="1" thickBot="1" x14ac:dyDescent="0.25">
      <c r="A13" s="82" t="s">
        <v>33</v>
      </c>
      <c r="B13" s="9" t="s">
        <v>69</v>
      </c>
      <c r="C13" s="9" t="s">
        <v>111</v>
      </c>
      <c r="D13" s="9"/>
      <c r="E13" s="38">
        <v>81746</v>
      </c>
      <c r="F13" s="10">
        <v>81746</v>
      </c>
      <c r="G13" s="38">
        <v>21483.74</v>
      </c>
      <c r="H13" s="11">
        <v>49</v>
      </c>
      <c r="I13" s="11">
        <v>49</v>
      </c>
      <c r="J13" s="11">
        <v>2</v>
      </c>
      <c r="K13" s="80">
        <f t="shared" si="0"/>
        <v>0.26281090206248625</v>
      </c>
      <c r="L13" s="80">
        <f t="shared" si="1"/>
        <v>0.26281090206248625</v>
      </c>
      <c r="M13" s="80">
        <f t="shared" si="2"/>
        <v>4.0816326530612242E-2</v>
      </c>
      <c r="N13" s="81">
        <f t="shared" si="3"/>
        <v>4.0816326530612242E-2</v>
      </c>
      <c r="O13" s="18"/>
      <c r="P13" s="18"/>
      <c r="Q13" s="18"/>
      <c r="R13" s="18"/>
    </row>
    <row r="14" spans="1:18" ht="24" customHeight="1" thickBot="1" x14ac:dyDescent="0.25">
      <c r="A14" s="82" t="s">
        <v>34</v>
      </c>
      <c r="B14" s="9" t="s">
        <v>70</v>
      </c>
      <c r="C14" s="9" t="s">
        <v>111</v>
      </c>
      <c r="D14" s="9"/>
      <c r="E14" s="38">
        <v>84486</v>
      </c>
      <c r="F14" s="10">
        <v>84486</v>
      </c>
      <c r="G14" s="38">
        <v>34871.35</v>
      </c>
      <c r="H14" s="11">
        <v>23</v>
      </c>
      <c r="I14" s="11">
        <v>23</v>
      </c>
      <c r="J14" s="11">
        <v>0</v>
      </c>
      <c r="K14" s="80">
        <f t="shared" si="0"/>
        <v>0.41274708235684016</v>
      </c>
      <c r="L14" s="80">
        <f t="shared" si="1"/>
        <v>0.41274708235684016</v>
      </c>
      <c r="M14" s="80">
        <f t="shared" si="2"/>
        <v>0</v>
      </c>
      <c r="N14" s="81">
        <f t="shared" si="3"/>
        <v>0</v>
      </c>
      <c r="O14" s="18"/>
      <c r="P14" s="18"/>
      <c r="Q14" s="18"/>
      <c r="R14" s="18"/>
    </row>
    <row r="15" spans="1:18" ht="24" customHeight="1" thickBot="1" x14ac:dyDescent="0.25">
      <c r="A15" s="82" t="s">
        <v>35</v>
      </c>
      <c r="B15" s="9" t="s">
        <v>71</v>
      </c>
      <c r="C15" s="9" t="s">
        <v>111</v>
      </c>
      <c r="D15" s="9"/>
      <c r="E15" s="38">
        <v>137362</v>
      </c>
      <c r="F15" s="10">
        <v>137362</v>
      </c>
      <c r="G15" s="38">
        <v>57227.5</v>
      </c>
      <c r="H15" s="11">
        <v>19</v>
      </c>
      <c r="I15" s="11">
        <v>19</v>
      </c>
      <c r="J15" s="11">
        <v>13</v>
      </c>
      <c r="K15" s="80">
        <f t="shared" si="0"/>
        <v>0.41661813310813761</v>
      </c>
      <c r="L15" s="80">
        <f t="shared" si="1"/>
        <v>0.41661813310813761</v>
      </c>
      <c r="M15" s="80">
        <f t="shared" si="2"/>
        <v>0.68421052631578949</v>
      </c>
      <c r="N15" s="81">
        <f t="shared" si="3"/>
        <v>0.68421052631578949</v>
      </c>
      <c r="O15" s="18"/>
      <c r="P15" s="18"/>
      <c r="Q15" s="18"/>
      <c r="R15" s="18"/>
    </row>
    <row r="16" spans="1:18" ht="24" customHeight="1" thickBot="1" x14ac:dyDescent="0.25">
      <c r="A16" s="82" t="s">
        <v>36</v>
      </c>
      <c r="B16" s="9" t="s">
        <v>72</v>
      </c>
      <c r="C16" s="9" t="s">
        <v>111</v>
      </c>
      <c r="D16" s="9"/>
      <c r="E16" s="38">
        <v>279831</v>
      </c>
      <c r="F16" s="10">
        <v>279831</v>
      </c>
      <c r="G16" s="38">
        <v>93272.73</v>
      </c>
      <c r="H16" s="11">
        <v>6580</v>
      </c>
      <c r="I16" s="11">
        <v>6580</v>
      </c>
      <c r="J16" s="11">
        <v>1524</v>
      </c>
      <c r="K16" s="80">
        <f t="shared" si="0"/>
        <v>0.3333180741233101</v>
      </c>
      <c r="L16" s="80">
        <f t="shared" si="1"/>
        <v>0.3333180741233101</v>
      </c>
      <c r="M16" s="80">
        <f t="shared" si="2"/>
        <v>0.23161094224924011</v>
      </c>
      <c r="N16" s="81">
        <f t="shared" si="3"/>
        <v>0.23161094224924011</v>
      </c>
      <c r="O16" s="18"/>
      <c r="P16" s="18"/>
      <c r="Q16" s="18"/>
      <c r="R16" s="18"/>
    </row>
    <row r="17" spans="1:18" ht="24" customHeight="1" thickBot="1" x14ac:dyDescent="0.25">
      <c r="A17" s="82" t="s">
        <v>37</v>
      </c>
      <c r="B17" s="9" t="s">
        <v>73</v>
      </c>
      <c r="C17" s="21" t="s">
        <v>111</v>
      </c>
      <c r="D17" s="9"/>
      <c r="E17" s="38">
        <v>276431</v>
      </c>
      <c r="F17" s="10">
        <v>276431</v>
      </c>
      <c r="G17" s="38">
        <v>81982.84</v>
      </c>
      <c r="H17" s="11">
        <v>7222</v>
      </c>
      <c r="I17" s="11">
        <v>7222</v>
      </c>
      <c r="J17" s="11">
        <v>4528</v>
      </c>
      <c r="K17" s="80">
        <f t="shared" si="0"/>
        <v>0.29657614377548103</v>
      </c>
      <c r="L17" s="80">
        <f t="shared" si="1"/>
        <v>0.29657614377548103</v>
      </c>
      <c r="M17" s="80">
        <f t="shared" si="2"/>
        <v>0.62697313763500417</v>
      </c>
      <c r="N17" s="81">
        <f t="shared" si="3"/>
        <v>0.62697313763500417</v>
      </c>
      <c r="O17" s="18"/>
      <c r="P17" s="18"/>
      <c r="Q17" s="18"/>
      <c r="R17" s="18"/>
    </row>
    <row r="18" spans="1:18" ht="24" customHeight="1" thickBot="1" x14ac:dyDescent="0.25">
      <c r="A18" s="82">
        <v>2013</v>
      </c>
      <c r="B18" s="21" t="s">
        <v>74</v>
      </c>
      <c r="C18" s="21" t="s">
        <v>111</v>
      </c>
      <c r="D18" s="21"/>
      <c r="E18" s="39"/>
      <c r="F18" s="12">
        <v>1550685.39</v>
      </c>
      <c r="G18" s="39">
        <v>267490.13</v>
      </c>
      <c r="H18" s="20">
        <v>4300</v>
      </c>
      <c r="I18" s="20">
        <v>4300</v>
      </c>
      <c r="J18" s="20">
        <v>316</v>
      </c>
      <c r="K18" s="80" t="e">
        <f>G18/E18</f>
        <v>#DIV/0!</v>
      </c>
      <c r="L18" s="80">
        <f t="shared" si="1"/>
        <v>0.17249800102908044</v>
      </c>
      <c r="M18" s="80">
        <f t="shared" si="2"/>
        <v>7.3488372093023252E-2</v>
      </c>
      <c r="N18" s="81">
        <f t="shared" si="3"/>
        <v>7.3488372093023252E-2</v>
      </c>
      <c r="O18" s="18"/>
      <c r="P18" s="18"/>
      <c r="Q18" s="18"/>
      <c r="R18" s="18"/>
    </row>
    <row r="19" spans="1:18" ht="24" customHeight="1" thickBot="1" x14ac:dyDescent="0.25">
      <c r="A19" s="82">
        <v>3035</v>
      </c>
      <c r="B19" s="9" t="s">
        <v>75</v>
      </c>
      <c r="C19" s="9" t="s">
        <v>111</v>
      </c>
      <c r="D19" s="9"/>
      <c r="E19" s="38"/>
      <c r="F19" s="10">
        <v>34909.43</v>
      </c>
      <c r="G19" s="38">
        <v>19621.34</v>
      </c>
      <c r="H19" s="11">
        <v>350</v>
      </c>
      <c r="I19" s="11">
        <v>350</v>
      </c>
      <c r="J19" s="11">
        <v>214</v>
      </c>
      <c r="K19" s="80" t="e">
        <f t="shared" si="0"/>
        <v>#DIV/0!</v>
      </c>
      <c r="L19" s="80">
        <f t="shared" si="1"/>
        <v>0.56206417578287582</v>
      </c>
      <c r="M19" s="80">
        <f t="shared" si="2"/>
        <v>0.61142857142857143</v>
      </c>
      <c r="N19" s="81">
        <f t="shared" si="3"/>
        <v>0.61142857142857143</v>
      </c>
      <c r="O19" s="18"/>
      <c r="P19" s="18"/>
      <c r="Q19" s="18"/>
      <c r="R19" s="18"/>
    </row>
    <row r="20" spans="1:18" ht="24" customHeight="1" thickBot="1" x14ac:dyDescent="0.25">
      <c r="A20" s="82">
        <v>3018</v>
      </c>
      <c r="B20" s="9" t="s">
        <v>76</v>
      </c>
      <c r="C20" s="9" t="s">
        <v>111</v>
      </c>
      <c r="D20" s="9"/>
      <c r="E20" s="40"/>
      <c r="F20" s="22">
        <v>5000</v>
      </c>
      <c r="G20" s="40">
        <v>4999.83</v>
      </c>
      <c r="H20" s="11">
        <v>2000</v>
      </c>
      <c r="I20" s="11">
        <v>2000</v>
      </c>
      <c r="J20" s="11">
        <v>2049</v>
      </c>
      <c r="K20" s="80" t="e">
        <f t="shared" si="0"/>
        <v>#DIV/0!</v>
      </c>
      <c r="L20" s="80">
        <f t="shared" si="1"/>
        <v>0.99996600000000002</v>
      </c>
      <c r="M20" s="80">
        <f t="shared" si="2"/>
        <v>1.0245</v>
      </c>
      <c r="N20" s="81">
        <f t="shared" si="3"/>
        <v>1.0245</v>
      </c>
      <c r="O20" s="18"/>
      <c r="P20" s="18"/>
      <c r="Q20" s="18"/>
      <c r="R20" s="18"/>
    </row>
    <row r="21" spans="1:18" ht="24" customHeight="1" thickBot="1" x14ac:dyDescent="0.25">
      <c r="A21" s="82">
        <v>1005</v>
      </c>
      <c r="B21" s="9" t="s">
        <v>77</v>
      </c>
      <c r="C21" s="9" t="s">
        <v>111</v>
      </c>
      <c r="D21" s="9"/>
      <c r="E21" s="38">
        <v>1151418.06</v>
      </c>
      <c r="F21" s="10">
        <v>1151418.06</v>
      </c>
      <c r="G21" s="38">
        <v>681583.4</v>
      </c>
      <c r="H21" s="11">
        <v>50</v>
      </c>
      <c r="I21" s="11">
        <v>45</v>
      </c>
      <c r="J21" s="11">
        <v>21</v>
      </c>
      <c r="K21" s="80">
        <f t="shared" si="0"/>
        <v>0.59195128483567472</v>
      </c>
      <c r="L21" s="80">
        <f t="shared" si="1"/>
        <v>0.59195128483567472</v>
      </c>
      <c r="M21" s="80">
        <f t="shared" si="2"/>
        <v>0.42</v>
      </c>
      <c r="N21" s="81">
        <f t="shared" si="3"/>
        <v>0.46666666666666667</v>
      </c>
      <c r="O21" s="18"/>
      <c r="P21" s="18"/>
      <c r="Q21" s="18"/>
      <c r="R21" s="18"/>
    </row>
    <row r="22" spans="1:18" ht="24" customHeight="1" thickBot="1" x14ac:dyDescent="0.25">
      <c r="A22" s="82">
        <v>4001</v>
      </c>
      <c r="B22" s="9" t="s">
        <v>78</v>
      </c>
      <c r="C22" s="9" t="s">
        <v>111</v>
      </c>
      <c r="D22" s="9"/>
      <c r="E22" s="38">
        <v>1495482</v>
      </c>
      <c r="F22" s="10">
        <v>1495482</v>
      </c>
      <c r="G22" s="38">
        <v>560112.05000000005</v>
      </c>
      <c r="H22" s="11">
        <v>100</v>
      </c>
      <c r="I22" s="11">
        <v>62</v>
      </c>
      <c r="J22" s="11">
        <v>27</v>
      </c>
      <c r="K22" s="80">
        <f t="shared" si="0"/>
        <v>0.37453613617549397</v>
      </c>
      <c r="L22" s="80">
        <f t="shared" si="1"/>
        <v>0.37453613617549397</v>
      </c>
      <c r="M22" s="80">
        <f t="shared" si="2"/>
        <v>0.27</v>
      </c>
      <c r="N22" s="81">
        <f t="shared" si="3"/>
        <v>0.43548387096774194</v>
      </c>
      <c r="O22" s="18"/>
      <c r="P22" s="18"/>
      <c r="Q22" s="18"/>
      <c r="R22" s="18"/>
    </row>
    <row r="23" spans="1:18" ht="24" customHeight="1" thickBot="1" x14ac:dyDescent="0.25">
      <c r="A23" s="82">
        <v>4002</v>
      </c>
      <c r="B23" s="9" t="s">
        <v>79</v>
      </c>
      <c r="C23" s="9" t="s">
        <v>111</v>
      </c>
      <c r="D23" s="9"/>
      <c r="E23" s="38">
        <v>2525119.4</v>
      </c>
      <c r="F23" s="10">
        <v>2525119.4</v>
      </c>
      <c r="G23" s="38">
        <v>1077034.7</v>
      </c>
      <c r="H23" s="11">
        <v>8</v>
      </c>
      <c r="I23" s="11">
        <v>8</v>
      </c>
      <c r="J23" s="11">
        <v>5</v>
      </c>
      <c r="K23" s="80">
        <f t="shared" si="0"/>
        <v>0.42652822674444624</v>
      </c>
      <c r="L23" s="80">
        <f t="shared" si="1"/>
        <v>0.42652822674444624</v>
      </c>
      <c r="M23" s="80">
        <f t="shared" si="2"/>
        <v>0.625</v>
      </c>
      <c r="N23" s="81">
        <f t="shared" si="3"/>
        <v>0.625</v>
      </c>
      <c r="O23" s="18"/>
      <c r="P23" s="18"/>
      <c r="Q23" s="18"/>
      <c r="R23" s="18"/>
    </row>
    <row r="24" spans="1:18" ht="24" customHeight="1" thickBot="1" x14ac:dyDescent="0.25">
      <c r="A24" s="82">
        <v>4007</v>
      </c>
      <c r="B24" s="9" t="s">
        <v>80</v>
      </c>
      <c r="C24" s="9" t="s">
        <v>111</v>
      </c>
      <c r="D24" s="9"/>
      <c r="E24" s="38"/>
      <c r="F24" s="10">
        <v>4570632</v>
      </c>
      <c r="G24" s="38">
        <v>331615.21999999997</v>
      </c>
      <c r="H24" s="11">
        <v>6000</v>
      </c>
      <c r="I24" s="11">
        <v>6000</v>
      </c>
      <c r="J24" s="11">
        <v>983</v>
      </c>
      <c r="K24" s="80" t="e">
        <f t="shared" si="0"/>
        <v>#DIV/0!</v>
      </c>
      <c r="L24" s="80">
        <f t="shared" si="1"/>
        <v>7.2553471817464188E-2</v>
      </c>
      <c r="M24" s="80">
        <f t="shared" si="2"/>
        <v>0.16383333333333333</v>
      </c>
      <c r="N24" s="81">
        <f t="shared" si="3"/>
        <v>0.16383333333333333</v>
      </c>
      <c r="O24" s="18"/>
      <c r="P24" s="18"/>
      <c r="Q24" s="18"/>
      <c r="R24" s="18"/>
    </row>
    <row r="25" spans="1:18" ht="24" customHeight="1" thickBot="1" x14ac:dyDescent="0.25">
      <c r="A25" s="82">
        <v>4004</v>
      </c>
      <c r="B25" s="9" t="s">
        <v>81</v>
      </c>
      <c r="C25" s="9" t="s">
        <v>111</v>
      </c>
      <c r="D25" s="9"/>
      <c r="E25" s="38">
        <v>661360</v>
      </c>
      <c r="F25" s="10">
        <v>661360</v>
      </c>
      <c r="G25" s="38">
        <v>167706.26999999999</v>
      </c>
      <c r="H25" s="11">
        <v>1</v>
      </c>
      <c r="I25" s="11">
        <v>1</v>
      </c>
      <c r="J25" s="11">
        <v>0.5</v>
      </c>
      <c r="K25" s="80">
        <f t="shared" si="0"/>
        <v>0.25357788496431594</v>
      </c>
      <c r="L25" s="80">
        <f t="shared" si="1"/>
        <v>0.25357788496431594</v>
      </c>
      <c r="M25" s="80">
        <f t="shared" si="2"/>
        <v>0.5</v>
      </c>
      <c r="N25" s="81">
        <f t="shared" si="3"/>
        <v>0.5</v>
      </c>
      <c r="O25" s="18"/>
      <c r="P25" s="18"/>
      <c r="Q25" s="18"/>
      <c r="R25" s="18"/>
    </row>
    <row r="26" spans="1:18" ht="24" customHeight="1" thickBot="1" x14ac:dyDescent="0.25">
      <c r="A26" s="82">
        <v>1004</v>
      </c>
      <c r="B26" s="9" t="s">
        <v>82</v>
      </c>
      <c r="C26" s="9" t="s">
        <v>112</v>
      </c>
      <c r="D26" s="9"/>
      <c r="E26" s="38">
        <v>1817742</v>
      </c>
      <c r="F26" s="10">
        <v>1817742</v>
      </c>
      <c r="G26" s="38">
        <v>681381.13</v>
      </c>
      <c r="H26" s="11">
        <v>100</v>
      </c>
      <c r="I26" s="11">
        <v>100</v>
      </c>
      <c r="J26" s="11">
        <v>43</v>
      </c>
      <c r="K26" s="80">
        <f t="shared" si="0"/>
        <v>0.37485029778703466</v>
      </c>
      <c r="L26" s="80">
        <f t="shared" si="1"/>
        <v>0.37485029778703466</v>
      </c>
      <c r="M26" s="80">
        <f t="shared" si="2"/>
        <v>0.43</v>
      </c>
      <c r="N26" s="81">
        <f t="shared" si="3"/>
        <v>0.43</v>
      </c>
      <c r="O26" s="18"/>
      <c r="P26" s="18"/>
      <c r="Q26" s="18"/>
      <c r="R26" s="18"/>
    </row>
    <row r="27" spans="1:18" ht="24" customHeight="1" thickBot="1" x14ac:dyDescent="0.25">
      <c r="A27" s="83">
        <v>1007</v>
      </c>
      <c r="B27" s="9" t="s">
        <v>83</v>
      </c>
      <c r="C27" s="9" t="s">
        <v>112</v>
      </c>
      <c r="D27" s="9"/>
      <c r="E27" s="38">
        <v>1969731.32</v>
      </c>
      <c r="F27" s="10">
        <v>1969731.32</v>
      </c>
      <c r="G27" s="38">
        <v>935781.25</v>
      </c>
      <c r="H27" s="11">
        <v>100</v>
      </c>
      <c r="I27" s="11">
        <v>100</v>
      </c>
      <c r="J27" s="11">
        <v>56</v>
      </c>
      <c r="K27" s="80">
        <f t="shared" si="0"/>
        <v>0.47508065719338816</v>
      </c>
      <c r="L27" s="80">
        <f t="shared" si="1"/>
        <v>0.47508065719338816</v>
      </c>
      <c r="M27" s="80">
        <f t="shared" si="2"/>
        <v>0.56000000000000005</v>
      </c>
      <c r="N27" s="81">
        <f t="shared" si="3"/>
        <v>0.56000000000000005</v>
      </c>
      <c r="O27" s="18"/>
      <c r="P27" s="18"/>
      <c r="Q27" s="18"/>
      <c r="R27" s="18"/>
    </row>
    <row r="28" spans="1:18" ht="24" customHeight="1" thickBot="1" x14ac:dyDescent="0.25">
      <c r="A28" s="82">
        <v>2001</v>
      </c>
      <c r="B28" s="9" t="s">
        <v>84</v>
      </c>
      <c r="C28" s="9" t="s">
        <v>112</v>
      </c>
      <c r="D28" s="9"/>
      <c r="E28" s="38">
        <v>12112217</v>
      </c>
      <c r="F28" s="10">
        <v>13828229.82</v>
      </c>
      <c r="G28" s="38">
        <v>8122054.0800000001</v>
      </c>
      <c r="H28" s="11">
        <v>100</v>
      </c>
      <c r="I28" s="11">
        <v>100</v>
      </c>
      <c r="J28" s="11">
        <v>43</v>
      </c>
      <c r="K28" s="80">
        <f t="shared" si="0"/>
        <v>0.67056708775940854</v>
      </c>
      <c r="L28" s="80">
        <f t="shared" si="1"/>
        <v>0.58735313093024655</v>
      </c>
      <c r="M28" s="80">
        <f t="shared" si="2"/>
        <v>0.43</v>
      </c>
      <c r="N28" s="81">
        <f t="shared" si="3"/>
        <v>0.43</v>
      </c>
      <c r="O28" s="18"/>
      <c r="P28" s="18"/>
      <c r="Q28" s="18"/>
      <c r="R28" s="18"/>
    </row>
    <row r="29" spans="1:18" ht="24" customHeight="1" thickBot="1" x14ac:dyDescent="0.25">
      <c r="A29" s="82">
        <v>2002</v>
      </c>
      <c r="B29" s="9" t="s">
        <v>85</v>
      </c>
      <c r="C29" s="9" t="s">
        <v>112</v>
      </c>
      <c r="D29" s="9"/>
      <c r="E29" s="38">
        <v>2624413</v>
      </c>
      <c r="F29" s="10">
        <v>2624413</v>
      </c>
      <c r="G29" s="38">
        <v>939025.72</v>
      </c>
      <c r="H29" s="11">
        <v>100</v>
      </c>
      <c r="I29" s="11">
        <v>100</v>
      </c>
      <c r="J29" s="11">
        <v>53</v>
      </c>
      <c r="K29" s="80">
        <f t="shared" si="0"/>
        <v>0.35780409562062065</v>
      </c>
      <c r="L29" s="80">
        <f t="shared" si="1"/>
        <v>0.35780409562062065</v>
      </c>
      <c r="M29" s="80">
        <f t="shared" si="2"/>
        <v>0.53</v>
      </c>
      <c r="N29" s="81">
        <f t="shared" si="3"/>
        <v>0.53</v>
      </c>
      <c r="O29" s="18"/>
      <c r="P29" s="18"/>
      <c r="Q29" s="18"/>
      <c r="R29" s="18"/>
    </row>
    <row r="30" spans="1:18" ht="24" customHeight="1" thickBot="1" x14ac:dyDescent="0.25">
      <c r="A30" s="82">
        <v>2003</v>
      </c>
      <c r="B30" s="9" t="s">
        <v>86</v>
      </c>
      <c r="C30" s="9" t="s">
        <v>112</v>
      </c>
      <c r="D30" s="9"/>
      <c r="E30" s="38">
        <v>1775565</v>
      </c>
      <c r="F30" s="10">
        <v>1775565</v>
      </c>
      <c r="G30" s="38">
        <v>733819.15</v>
      </c>
      <c r="H30" s="11">
        <v>100</v>
      </c>
      <c r="I30" s="11">
        <v>100</v>
      </c>
      <c r="J30" s="11">
        <v>53</v>
      </c>
      <c r="K30" s="80">
        <f t="shared" si="0"/>
        <v>0.41328768589153314</v>
      </c>
      <c r="L30" s="80">
        <f t="shared" si="1"/>
        <v>0.41328768589153314</v>
      </c>
      <c r="M30" s="80">
        <f t="shared" si="2"/>
        <v>0.53</v>
      </c>
      <c r="N30" s="81">
        <f t="shared" si="3"/>
        <v>0.53</v>
      </c>
      <c r="O30" s="18"/>
      <c r="P30" s="18"/>
      <c r="Q30" s="18"/>
      <c r="R30" s="18"/>
    </row>
    <row r="31" spans="1:18" ht="24" customHeight="1" thickBot="1" x14ac:dyDescent="0.25">
      <c r="A31" s="82">
        <v>2004</v>
      </c>
      <c r="B31" s="9" t="s">
        <v>87</v>
      </c>
      <c r="C31" s="9" t="s">
        <v>112</v>
      </c>
      <c r="D31" s="9"/>
      <c r="E31" s="38">
        <v>2536538.14</v>
      </c>
      <c r="F31" s="10">
        <v>2536538.14</v>
      </c>
      <c r="G31" s="38">
        <v>975689.76</v>
      </c>
      <c r="H31" s="11">
        <v>100</v>
      </c>
      <c r="I31" s="11">
        <v>100</v>
      </c>
      <c r="J31" s="11">
        <v>48</v>
      </c>
      <c r="K31" s="80">
        <f t="shared" si="0"/>
        <v>0.38465408606077572</v>
      </c>
      <c r="L31" s="80">
        <f t="shared" si="1"/>
        <v>0.38465408606077572</v>
      </c>
      <c r="M31" s="80">
        <f t="shared" si="2"/>
        <v>0.48</v>
      </c>
      <c r="N31" s="81">
        <f t="shared" si="3"/>
        <v>0.48</v>
      </c>
      <c r="O31" s="18"/>
      <c r="P31" s="18"/>
      <c r="Q31" s="18"/>
      <c r="R31" s="18"/>
    </row>
    <row r="32" spans="1:18" ht="24" customHeight="1" thickBot="1" x14ac:dyDescent="0.25">
      <c r="A32" s="82">
        <v>2005</v>
      </c>
      <c r="B32" s="9" t="s">
        <v>88</v>
      </c>
      <c r="C32" s="9" t="s">
        <v>112</v>
      </c>
      <c r="D32" s="9"/>
      <c r="E32" s="38">
        <v>1535032</v>
      </c>
      <c r="F32" s="10">
        <v>1535032</v>
      </c>
      <c r="G32" s="38">
        <v>571300.66</v>
      </c>
      <c r="H32" s="11">
        <v>100</v>
      </c>
      <c r="I32" s="11">
        <v>100</v>
      </c>
      <c r="J32" s="11">
        <v>38</v>
      </c>
      <c r="K32" s="80">
        <f>G32/E32</f>
        <v>0.37217508169210806</v>
      </c>
      <c r="L32" s="80">
        <f t="shared" si="1"/>
        <v>0.37217508169210806</v>
      </c>
      <c r="M32" s="80">
        <f t="shared" si="2"/>
        <v>0.38</v>
      </c>
      <c r="N32" s="81">
        <f t="shared" si="3"/>
        <v>0.38</v>
      </c>
      <c r="O32" s="18"/>
      <c r="P32" s="18"/>
      <c r="Q32" s="18"/>
      <c r="R32" s="18"/>
    </row>
    <row r="33" spans="1:18" ht="24" customHeight="1" thickBot="1" x14ac:dyDescent="0.25">
      <c r="A33" s="82">
        <v>2006</v>
      </c>
      <c r="B33" s="9" t="s">
        <v>89</v>
      </c>
      <c r="C33" s="9" t="s">
        <v>112</v>
      </c>
      <c r="D33" s="9"/>
      <c r="E33" s="38">
        <v>4594339</v>
      </c>
      <c r="F33" s="10">
        <v>6630116.1699999999</v>
      </c>
      <c r="G33" s="38">
        <v>3490081.06</v>
      </c>
      <c r="H33" s="11">
        <v>100</v>
      </c>
      <c r="I33" s="11">
        <v>100</v>
      </c>
      <c r="J33" s="11">
        <v>49</v>
      </c>
      <c r="K33" s="80">
        <f t="shared" si="0"/>
        <v>0.75964813654369001</v>
      </c>
      <c r="L33" s="80">
        <f t="shared" si="1"/>
        <v>0.52639817621777807</v>
      </c>
      <c r="M33" s="80">
        <f t="shared" si="2"/>
        <v>0.49</v>
      </c>
      <c r="N33" s="81">
        <f t="shared" si="3"/>
        <v>0.49</v>
      </c>
      <c r="O33" s="18"/>
      <c r="P33" s="18"/>
      <c r="Q33" s="18"/>
      <c r="R33" s="18"/>
    </row>
    <row r="34" spans="1:18" ht="24" customHeight="1" thickBot="1" x14ac:dyDescent="0.25">
      <c r="A34" s="82">
        <v>2007</v>
      </c>
      <c r="B34" s="9" t="s">
        <v>90</v>
      </c>
      <c r="C34" s="9" t="s">
        <v>112</v>
      </c>
      <c r="D34" s="9"/>
      <c r="E34" s="38">
        <v>1238634</v>
      </c>
      <c r="F34" s="13">
        <v>1238634</v>
      </c>
      <c r="G34" s="38">
        <v>399080.44</v>
      </c>
      <c r="H34" s="11">
        <v>100</v>
      </c>
      <c r="I34" s="11">
        <v>100</v>
      </c>
      <c r="J34" s="11">
        <v>40</v>
      </c>
      <c r="K34" s="80">
        <f t="shared" si="0"/>
        <v>0.32219399758120637</v>
      </c>
      <c r="L34" s="80">
        <f t="shared" si="1"/>
        <v>0.32219399758120637</v>
      </c>
      <c r="M34" s="80">
        <f t="shared" si="2"/>
        <v>0.4</v>
      </c>
      <c r="N34" s="81">
        <f t="shared" si="3"/>
        <v>0.4</v>
      </c>
      <c r="O34" s="18"/>
      <c r="P34" s="18"/>
      <c r="Q34" s="18"/>
      <c r="R34" s="18"/>
    </row>
    <row r="35" spans="1:18" ht="24" customHeight="1" thickBot="1" x14ac:dyDescent="0.25">
      <c r="A35" s="82">
        <v>2008</v>
      </c>
      <c r="B35" s="9" t="s">
        <v>91</v>
      </c>
      <c r="C35" s="9" t="s">
        <v>112</v>
      </c>
      <c r="D35" s="9"/>
      <c r="E35" s="38">
        <v>791934</v>
      </c>
      <c r="F35" s="13">
        <v>791934</v>
      </c>
      <c r="G35" s="38">
        <v>309591.71000000002</v>
      </c>
      <c r="H35" s="11">
        <v>100</v>
      </c>
      <c r="I35" s="11">
        <v>100</v>
      </c>
      <c r="J35" s="11">
        <v>24</v>
      </c>
      <c r="K35" s="80">
        <f t="shared" si="0"/>
        <v>0.39093120133748521</v>
      </c>
      <c r="L35" s="80">
        <f t="shared" si="1"/>
        <v>0.39093120133748521</v>
      </c>
      <c r="M35" s="80">
        <f t="shared" si="2"/>
        <v>0.24</v>
      </c>
      <c r="N35" s="81">
        <f t="shared" si="3"/>
        <v>0.24</v>
      </c>
      <c r="O35" s="18"/>
      <c r="P35" s="18"/>
      <c r="Q35" s="18"/>
      <c r="R35" s="18"/>
    </row>
    <row r="36" spans="1:18" ht="24" customHeight="1" thickBot="1" x14ac:dyDescent="0.25">
      <c r="A36" s="82" t="s">
        <v>38</v>
      </c>
      <c r="B36" s="9" t="s">
        <v>92</v>
      </c>
      <c r="C36" s="9" t="s">
        <v>112</v>
      </c>
      <c r="D36" s="9"/>
      <c r="E36" s="38"/>
      <c r="F36" s="13">
        <v>131000</v>
      </c>
      <c r="G36" s="38">
        <v>130999.77</v>
      </c>
      <c r="H36" s="11">
        <v>100</v>
      </c>
      <c r="I36" s="11">
        <v>100</v>
      </c>
      <c r="J36" s="11">
        <v>100</v>
      </c>
      <c r="K36" s="80" t="e">
        <f t="shared" si="0"/>
        <v>#DIV/0!</v>
      </c>
      <c r="L36" s="80">
        <f t="shared" si="1"/>
        <v>0.99999824427480921</v>
      </c>
      <c r="M36" s="80">
        <f t="shared" si="2"/>
        <v>1</v>
      </c>
      <c r="N36" s="81">
        <f t="shared" si="3"/>
        <v>1</v>
      </c>
      <c r="O36" s="18"/>
      <c r="P36" s="18"/>
      <c r="Q36" s="18"/>
      <c r="R36" s="18"/>
    </row>
    <row r="37" spans="1:18" ht="24" customHeight="1" thickBot="1" x14ac:dyDescent="0.25">
      <c r="A37" s="82" t="s">
        <v>39</v>
      </c>
      <c r="B37" s="9" t="s">
        <v>93</v>
      </c>
      <c r="C37" s="9" t="s">
        <v>112</v>
      </c>
      <c r="D37" s="9"/>
      <c r="E37" s="38"/>
      <c r="F37" s="13">
        <v>661958.67000000004</v>
      </c>
      <c r="G37" s="38">
        <v>90447.4</v>
      </c>
      <c r="H37" s="11">
        <v>100</v>
      </c>
      <c r="I37" s="11">
        <v>100</v>
      </c>
      <c r="J37" s="11">
        <v>20</v>
      </c>
      <c r="K37" s="80" t="e">
        <f t="shared" si="0"/>
        <v>#DIV/0!</v>
      </c>
      <c r="L37" s="80">
        <f t="shared" si="1"/>
        <v>0.13663602291061464</v>
      </c>
      <c r="M37" s="80">
        <f t="shared" si="2"/>
        <v>0.2</v>
      </c>
      <c r="N37" s="81">
        <f t="shared" si="3"/>
        <v>0.2</v>
      </c>
      <c r="O37" s="18"/>
      <c r="P37" s="18"/>
      <c r="Q37" s="18"/>
      <c r="R37" s="18"/>
    </row>
    <row r="38" spans="1:18" ht="24" customHeight="1" thickBot="1" x14ac:dyDescent="0.25">
      <c r="A38" s="82" t="s">
        <v>40</v>
      </c>
      <c r="B38" s="9" t="s">
        <v>94</v>
      </c>
      <c r="C38" s="9" t="s">
        <v>113</v>
      </c>
      <c r="D38" s="9"/>
      <c r="E38" s="38">
        <v>1898750</v>
      </c>
      <c r="F38" s="13">
        <v>1898750</v>
      </c>
      <c r="G38" s="38">
        <v>821056.7</v>
      </c>
      <c r="H38" s="14">
        <v>27</v>
      </c>
      <c r="I38" s="14">
        <v>27</v>
      </c>
      <c r="J38" s="14">
        <v>7</v>
      </c>
      <c r="K38" s="80">
        <f t="shared" si="0"/>
        <v>0.43241959183673467</v>
      </c>
      <c r="L38" s="80">
        <f t="shared" si="1"/>
        <v>0.43241959183673467</v>
      </c>
      <c r="M38" s="80">
        <f t="shared" si="2"/>
        <v>0.25925925925925924</v>
      </c>
      <c r="N38" s="81">
        <f t="shared" si="3"/>
        <v>0.25925925925925924</v>
      </c>
      <c r="O38" s="18"/>
      <c r="P38" s="18"/>
      <c r="Q38" s="18"/>
      <c r="R38" s="18"/>
    </row>
    <row r="39" spans="1:18" ht="24" customHeight="1" thickBot="1" x14ac:dyDescent="0.25">
      <c r="A39" s="82"/>
      <c r="B39" s="9"/>
      <c r="C39" s="9"/>
      <c r="D39" s="9"/>
      <c r="E39" s="38"/>
      <c r="F39" s="13"/>
      <c r="G39" s="38"/>
      <c r="H39" s="11">
        <v>100</v>
      </c>
      <c r="I39" s="11">
        <v>100</v>
      </c>
      <c r="J39" s="11">
        <v>50.2</v>
      </c>
      <c r="K39" s="80" t="e">
        <f t="shared" si="0"/>
        <v>#DIV/0!</v>
      </c>
      <c r="L39" s="80" t="e">
        <f t="shared" si="1"/>
        <v>#DIV/0!</v>
      </c>
      <c r="M39" s="80">
        <f t="shared" si="2"/>
        <v>0.502</v>
      </c>
      <c r="N39" s="81">
        <f t="shared" si="3"/>
        <v>0.502</v>
      </c>
      <c r="O39" s="18"/>
      <c r="P39" s="18"/>
      <c r="Q39" s="18"/>
      <c r="R39" s="18"/>
    </row>
    <row r="40" spans="1:18" ht="24" customHeight="1" thickBot="1" x14ac:dyDescent="0.25">
      <c r="A40" s="82" t="s">
        <v>41</v>
      </c>
      <c r="B40" s="9" t="s">
        <v>95</v>
      </c>
      <c r="C40" s="9" t="s">
        <v>113</v>
      </c>
      <c r="D40" s="9"/>
      <c r="E40" s="38"/>
      <c r="F40" s="13">
        <v>240000</v>
      </c>
      <c r="G40" s="38">
        <v>191080.62</v>
      </c>
      <c r="H40" s="11">
        <v>100</v>
      </c>
      <c r="I40" s="11">
        <v>100</v>
      </c>
      <c r="J40" s="11">
        <v>80</v>
      </c>
      <c r="K40" s="80" t="e">
        <f t="shared" si="0"/>
        <v>#DIV/0!</v>
      </c>
      <c r="L40" s="80">
        <f t="shared" si="1"/>
        <v>0.79616924999999994</v>
      </c>
      <c r="M40" s="80">
        <f t="shared" si="2"/>
        <v>0.8</v>
      </c>
      <c r="N40" s="81">
        <f t="shared" si="3"/>
        <v>0.8</v>
      </c>
      <c r="O40" s="18"/>
      <c r="P40" s="18"/>
      <c r="Q40" s="18"/>
      <c r="R40" s="18"/>
    </row>
    <row r="41" spans="1:18" ht="24" customHeight="1" thickBot="1" x14ac:dyDescent="0.25">
      <c r="A41" s="82" t="s">
        <v>42</v>
      </c>
      <c r="B41" s="9" t="s">
        <v>96</v>
      </c>
      <c r="C41" s="9" t="s">
        <v>113</v>
      </c>
      <c r="D41" s="9"/>
      <c r="E41" s="38"/>
      <c r="F41" s="13">
        <v>776000</v>
      </c>
      <c r="G41" s="38">
        <v>0</v>
      </c>
      <c r="H41" s="11">
        <v>100</v>
      </c>
      <c r="I41" s="11">
        <v>100</v>
      </c>
      <c r="J41" s="11">
        <v>0</v>
      </c>
      <c r="K41" s="80" t="e">
        <f t="shared" si="0"/>
        <v>#DIV/0!</v>
      </c>
      <c r="L41" s="80">
        <f t="shared" si="1"/>
        <v>0</v>
      </c>
      <c r="M41" s="80">
        <f t="shared" si="2"/>
        <v>0</v>
      </c>
      <c r="N41" s="81">
        <f t="shared" si="3"/>
        <v>0</v>
      </c>
      <c r="O41" s="18"/>
      <c r="P41" s="18"/>
      <c r="Q41" s="18"/>
      <c r="R41" s="18"/>
    </row>
    <row r="42" spans="1:18" ht="24" customHeight="1" thickBot="1" x14ac:dyDescent="0.25">
      <c r="A42" s="82" t="s">
        <v>43</v>
      </c>
      <c r="B42" s="9" t="s">
        <v>97</v>
      </c>
      <c r="C42" s="9" t="s">
        <v>113</v>
      </c>
      <c r="D42" s="9"/>
      <c r="E42" s="38"/>
      <c r="F42" s="13">
        <v>2824000</v>
      </c>
      <c r="G42" s="38">
        <v>1869200</v>
      </c>
      <c r="H42" s="11">
        <v>100</v>
      </c>
      <c r="I42" s="11">
        <v>100</v>
      </c>
      <c r="J42" s="11">
        <v>66</v>
      </c>
      <c r="K42" s="80" t="e">
        <f t="shared" si="0"/>
        <v>#DIV/0!</v>
      </c>
      <c r="L42" s="80">
        <f t="shared" si="1"/>
        <v>0.6618980169971671</v>
      </c>
      <c r="M42" s="80">
        <f t="shared" si="2"/>
        <v>0.66</v>
      </c>
      <c r="N42" s="81">
        <f t="shared" si="3"/>
        <v>0.66</v>
      </c>
      <c r="O42" s="18"/>
      <c r="P42" s="18"/>
      <c r="Q42" s="18"/>
      <c r="R42" s="18"/>
    </row>
    <row r="43" spans="1:18" ht="24" customHeight="1" thickBot="1" x14ac:dyDescent="0.25">
      <c r="A43" s="82" t="s">
        <v>44</v>
      </c>
      <c r="B43" s="9" t="s">
        <v>98</v>
      </c>
      <c r="C43" s="9" t="s">
        <v>113</v>
      </c>
      <c r="D43" s="9"/>
      <c r="E43" s="38"/>
      <c r="F43" s="13">
        <v>295538.03999999998</v>
      </c>
      <c r="G43" s="38">
        <v>0</v>
      </c>
      <c r="H43" s="11">
        <v>100</v>
      </c>
      <c r="I43" s="11">
        <v>100</v>
      </c>
      <c r="J43" s="11">
        <v>0</v>
      </c>
      <c r="K43" s="80" t="e">
        <f t="shared" si="0"/>
        <v>#DIV/0!</v>
      </c>
      <c r="L43" s="80">
        <f t="shared" si="1"/>
        <v>0</v>
      </c>
      <c r="M43" s="80">
        <f t="shared" si="2"/>
        <v>0</v>
      </c>
      <c r="N43" s="81">
        <f t="shared" si="3"/>
        <v>0</v>
      </c>
      <c r="O43" s="18"/>
      <c r="P43" s="18"/>
      <c r="Q43" s="18"/>
      <c r="R43" s="18"/>
    </row>
    <row r="44" spans="1:18" ht="24" customHeight="1" thickBot="1" x14ac:dyDescent="0.25">
      <c r="A44" s="82" t="s">
        <v>45</v>
      </c>
      <c r="B44" s="9" t="s">
        <v>98</v>
      </c>
      <c r="C44" s="9" t="s">
        <v>113</v>
      </c>
      <c r="D44" s="9"/>
      <c r="E44" s="38"/>
      <c r="F44" s="13">
        <v>1036818.37</v>
      </c>
      <c r="G44" s="38">
        <v>0</v>
      </c>
      <c r="H44" s="11">
        <v>100</v>
      </c>
      <c r="I44" s="11">
        <v>100</v>
      </c>
      <c r="J44" s="11">
        <v>0</v>
      </c>
      <c r="K44" s="80" t="e">
        <f t="shared" si="0"/>
        <v>#DIV/0!</v>
      </c>
      <c r="L44" s="80">
        <f t="shared" si="1"/>
        <v>0</v>
      </c>
      <c r="M44" s="80">
        <f t="shared" si="2"/>
        <v>0</v>
      </c>
      <c r="N44" s="81">
        <f t="shared" si="3"/>
        <v>0</v>
      </c>
      <c r="O44" s="18"/>
      <c r="P44" s="18"/>
      <c r="Q44" s="18"/>
      <c r="R44" s="18"/>
    </row>
    <row r="45" spans="1:18" ht="24" customHeight="1" thickBot="1" x14ac:dyDescent="0.25">
      <c r="A45" s="83" t="s">
        <v>46</v>
      </c>
      <c r="B45" s="9" t="s">
        <v>99</v>
      </c>
      <c r="C45" s="9" t="s">
        <v>113</v>
      </c>
      <c r="D45" s="9"/>
      <c r="E45" s="38">
        <v>3122285</v>
      </c>
      <c r="F45" s="10">
        <v>3122285</v>
      </c>
      <c r="G45" s="38">
        <v>1144931.3999999999</v>
      </c>
      <c r="H45" s="11">
        <v>4</v>
      </c>
      <c r="I45" s="11">
        <v>4</v>
      </c>
      <c r="J45" s="11">
        <v>0</v>
      </c>
      <c r="K45" s="80">
        <f t="shared" si="0"/>
        <v>0.36669663403565017</v>
      </c>
      <c r="L45" s="80">
        <f t="shared" si="1"/>
        <v>0.36669663403565017</v>
      </c>
      <c r="M45" s="80">
        <f t="shared" si="2"/>
        <v>0</v>
      </c>
      <c r="N45" s="81">
        <f t="shared" si="3"/>
        <v>0</v>
      </c>
      <c r="O45" s="18"/>
      <c r="P45" s="18"/>
      <c r="Q45" s="18"/>
      <c r="R45" s="18"/>
    </row>
    <row r="46" spans="1:18" ht="24" customHeight="1" thickBot="1" x14ac:dyDescent="0.25">
      <c r="A46" s="82" t="s">
        <v>47</v>
      </c>
      <c r="B46" s="9" t="s">
        <v>100</v>
      </c>
      <c r="C46" s="9" t="s">
        <v>113</v>
      </c>
      <c r="D46" s="9">
        <v>21</v>
      </c>
      <c r="E46" s="38"/>
      <c r="F46" s="10">
        <v>150000</v>
      </c>
      <c r="G46" s="38">
        <v>0</v>
      </c>
      <c r="H46" s="11">
        <v>100</v>
      </c>
      <c r="I46" s="11">
        <v>100</v>
      </c>
      <c r="J46" s="11">
        <v>50</v>
      </c>
      <c r="K46" s="80" t="e">
        <f>G46/E46</f>
        <v>#DIV/0!</v>
      </c>
      <c r="L46" s="80">
        <f t="shared" si="1"/>
        <v>0</v>
      </c>
      <c r="M46" s="80">
        <f t="shared" si="2"/>
        <v>0.5</v>
      </c>
      <c r="N46" s="81">
        <f t="shared" si="3"/>
        <v>0.5</v>
      </c>
      <c r="O46" s="18"/>
      <c r="P46" s="18"/>
      <c r="Q46" s="18"/>
      <c r="R46" s="18"/>
    </row>
    <row r="47" spans="1:18" ht="24" customHeight="1" thickBot="1" x14ac:dyDescent="0.25">
      <c r="A47" s="82" t="s">
        <v>48</v>
      </c>
      <c r="B47" s="9" t="s">
        <v>99</v>
      </c>
      <c r="C47" s="9" t="s">
        <v>113</v>
      </c>
      <c r="D47" s="9">
        <v>21</v>
      </c>
      <c r="E47" s="38"/>
      <c r="F47" s="10">
        <v>1070750</v>
      </c>
      <c r="G47" s="38">
        <v>391950.17</v>
      </c>
      <c r="H47" s="11">
        <v>4</v>
      </c>
      <c r="I47" s="11">
        <v>4</v>
      </c>
      <c r="J47" s="11">
        <v>0</v>
      </c>
      <c r="K47" s="80" t="e">
        <f t="shared" si="0"/>
        <v>#DIV/0!</v>
      </c>
      <c r="L47" s="80">
        <f t="shared" si="1"/>
        <v>0.36605199159467661</v>
      </c>
      <c r="M47" s="80">
        <f t="shared" si="2"/>
        <v>0</v>
      </c>
      <c r="N47" s="81">
        <f t="shared" si="3"/>
        <v>0</v>
      </c>
      <c r="O47" s="18"/>
      <c r="P47" s="18"/>
      <c r="Q47" s="18"/>
      <c r="R47" s="18"/>
    </row>
    <row r="48" spans="1:18" ht="24" customHeight="1" thickBot="1" x14ac:dyDescent="0.25">
      <c r="A48" s="82" t="s">
        <v>49</v>
      </c>
      <c r="B48" s="9" t="s">
        <v>99</v>
      </c>
      <c r="C48" s="9" t="s">
        <v>113</v>
      </c>
      <c r="D48" s="9">
        <v>21</v>
      </c>
      <c r="E48" s="38"/>
      <c r="F48" s="10">
        <v>29000</v>
      </c>
      <c r="G48" s="38">
        <v>29000</v>
      </c>
      <c r="H48" s="11">
        <v>1</v>
      </c>
      <c r="I48" s="11">
        <v>1</v>
      </c>
      <c r="J48" s="11">
        <v>1</v>
      </c>
      <c r="K48" s="80" t="e">
        <f t="shared" si="0"/>
        <v>#DIV/0!</v>
      </c>
      <c r="L48" s="80">
        <f t="shared" si="1"/>
        <v>1</v>
      </c>
      <c r="M48" s="80">
        <f t="shared" si="2"/>
        <v>1</v>
      </c>
      <c r="N48" s="81">
        <f t="shared" si="3"/>
        <v>1</v>
      </c>
      <c r="O48" s="18"/>
      <c r="P48" s="18"/>
      <c r="Q48" s="18"/>
      <c r="R48" s="18"/>
    </row>
    <row r="49" spans="1:18" ht="24" customHeight="1" thickBot="1" x14ac:dyDescent="0.25">
      <c r="A49" s="82" t="s">
        <v>50</v>
      </c>
      <c r="B49" s="9" t="s">
        <v>101</v>
      </c>
      <c r="C49" s="9" t="s">
        <v>113</v>
      </c>
      <c r="D49" s="9"/>
      <c r="E49" s="38">
        <v>455616</v>
      </c>
      <c r="F49" s="10">
        <v>455616</v>
      </c>
      <c r="G49" s="38">
        <v>205337.34</v>
      </c>
      <c r="H49" s="11">
        <v>100</v>
      </c>
      <c r="I49" s="11">
        <v>100</v>
      </c>
      <c r="J49" s="11">
        <v>49.8</v>
      </c>
      <c r="K49" s="80">
        <f t="shared" si="0"/>
        <v>0.45068070480404548</v>
      </c>
      <c r="L49" s="80">
        <f t="shared" si="1"/>
        <v>0.45068070480404548</v>
      </c>
      <c r="M49" s="80">
        <f t="shared" si="2"/>
        <v>0.498</v>
      </c>
      <c r="N49" s="81">
        <f t="shared" si="3"/>
        <v>0.498</v>
      </c>
      <c r="O49" s="18"/>
      <c r="P49" s="18"/>
      <c r="Q49" s="18"/>
      <c r="R49" s="18"/>
    </row>
    <row r="50" spans="1:18" ht="24" customHeight="1" thickBot="1" x14ac:dyDescent="0.25">
      <c r="A50" s="84" t="s">
        <v>51</v>
      </c>
      <c r="B50" s="25" t="s">
        <v>102</v>
      </c>
      <c r="C50" s="25" t="s">
        <v>113</v>
      </c>
      <c r="D50" s="25"/>
      <c r="E50" s="41">
        <v>1181560</v>
      </c>
      <c r="F50" s="26">
        <v>1181560</v>
      </c>
      <c r="G50" s="41">
        <v>525241.51</v>
      </c>
      <c r="H50" s="27">
        <v>3750</v>
      </c>
      <c r="I50" s="27">
        <v>3750</v>
      </c>
      <c r="J50" s="27">
        <v>1265</v>
      </c>
      <c r="K50" s="80">
        <f t="shared" si="0"/>
        <v>0.4445322370425539</v>
      </c>
      <c r="L50" s="80">
        <f t="shared" si="1"/>
        <v>0.4445322370425539</v>
      </c>
      <c r="M50" s="80">
        <f t="shared" si="2"/>
        <v>0.33733333333333332</v>
      </c>
      <c r="N50" s="81">
        <f t="shared" si="3"/>
        <v>0.33733333333333332</v>
      </c>
      <c r="O50" s="18"/>
      <c r="P50" s="18"/>
      <c r="Q50" s="18"/>
      <c r="R50" s="18"/>
    </row>
    <row r="51" spans="1:18" ht="24" customHeight="1" thickBot="1" x14ac:dyDescent="0.25">
      <c r="A51" s="28" t="s">
        <v>52</v>
      </c>
      <c r="B51" s="30" t="s">
        <v>103</v>
      </c>
      <c r="C51" s="30" t="s">
        <v>113</v>
      </c>
      <c r="D51" s="30">
        <v>50</v>
      </c>
      <c r="E51" s="42"/>
      <c r="F51" s="32">
        <v>500000</v>
      </c>
      <c r="G51" s="42">
        <v>185776.2</v>
      </c>
      <c r="H51" s="33">
        <v>36</v>
      </c>
      <c r="I51" s="33">
        <v>36</v>
      </c>
      <c r="J51" s="33">
        <v>0</v>
      </c>
      <c r="K51" s="80" t="e">
        <f t="shared" si="0"/>
        <v>#DIV/0!</v>
      </c>
      <c r="L51" s="80">
        <f t="shared" si="1"/>
        <v>0.3715524</v>
      </c>
      <c r="M51" s="80">
        <f t="shared" si="2"/>
        <v>0</v>
      </c>
      <c r="N51" s="81">
        <f t="shared" si="3"/>
        <v>0</v>
      </c>
      <c r="O51" s="18"/>
      <c r="P51" s="18"/>
      <c r="Q51" s="18"/>
      <c r="R51" s="18"/>
    </row>
    <row r="52" spans="1:18" ht="24" customHeight="1" thickBot="1" x14ac:dyDescent="0.25">
      <c r="A52" s="29" t="s">
        <v>53</v>
      </c>
      <c r="B52" s="31" t="s">
        <v>104</v>
      </c>
      <c r="C52" s="45" t="s">
        <v>113</v>
      </c>
      <c r="D52" s="34"/>
      <c r="E52" s="46">
        <v>1993781</v>
      </c>
      <c r="F52" s="31">
        <v>1993781</v>
      </c>
      <c r="G52" s="43">
        <v>1003424.09</v>
      </c>
      <c r="H52" s="35">
        <v>100</v>
      </c>
      <c r="I52" s="35">
        <v>100</v>
      </c>
      <c r="J52" s="36">
        <v>50</v>
      </c>
      <c r="K52" s="80">
        <f t="shared" si="0"/>
        <v>0.50327698478418637</v>
      </c>
      <c r="L52" s="80">
        <f t="shared" si="1"/>
        <v>0.50327698478418637</v>
      </c>
      <c r="M52" s="80">
        <f t="shared" si="2"/>
        <v>0.5</v>
      </c>
      <c r="N52" s="81">
        <f t="shared" si="3"/>
        <v>0.5</v>
      </c>
    </row>
    <row r="53" spans="1:18" ht="24" customHeight="1" thickBot="1" x14ac:dyDescent="0.25">
      <c r="A53" s="31" t="s">
        <v>54</v>
      </c>
      <c r="B53" s="31" t="s">
        <v>105</v>
      </c>
      <c r="C53" s="86" t="s">
        <v>114</v>
      </c>
      <c r="D53" s="31"/>
      <c r="E53" s="46">
        <v>3709355</v>
      </c>
      <c r="F53" s="31">
        <v>4119947.13</v>
      </c>
      <c r="G53" s="46">
        <v>2277233.86</v>
      </c>
      <c r="H53" s="36">
        <v>12</v>
      </c>
      <c r="I53" s="36">
        <v>12</v>
      </c>
      <c r="J53" s="36">
        <v>7</v>
      </c>
      <c r="K53" s="80">
        <f t="shared" si="0"/>
        <v>0.61391639786431873</v>
      </c>
      <c r="L53" s="80">
        <f t="shared" si="1"/>
        <v>0.55273375801790936</v>
      </c>
      <c r="M53" s="80">
        <f t="shared" si="2"/>
        <v>0.58333333333333337</v>
      </c>
      <c r="N53" s="81">
        <f t="shared" si="3"/>
        <v>0.58333333333333337</v>
      </c>
    </row>
    <row r="54" spans="1:18" ht="24" customHeight="1" thickBot="1" x14ac:dyDescent="0.25">
      <c r="A54" s="31" t="s">
        <v>55</v>
      </c>
      <c r="B54" s="31" t="s">
        <v>106</v>
      </c>
      <c r="C54" s="86" t="s">
        <v>114</v>
      </c>
      <c r="D54" s="31"/>
      <c r="E54" s="46">
        <v>12217490.08</v>
      </c>
      <c r="F54" s="31">
        <v>12217490.08</v>
      </c>
      <c r="G54" s="46">
        <v>5453410.0800000001</v>
      </c>
      <c r="H54" s="36" t="s">
        <v>115</v>
      </c>
      <c r="I54" s="36" t="s">
        <v>115</v>
      </c>
      <c r="J54" s="36" t="s">
        <v>116</v>
      </c>
      <c r="K54" s="80">
        <f t="shared" si="0"/>
        <v>0.44636091736446082</v>
      </c>
      <c r="L54" s="80">
        <f t="shared" si="1"/>
        <v>0.44636091736446082</v>
      </c>
      <c r="M54" s="80"/>
      <c r="N54" s="81"/>
    </row>
    <row r="55" spans="1:18" ht="24" customHeight="1" thickBot="1" x14ac:dyDescent="0.25">
      <c r="A55" s="87" t="s">
        <v>56</v>
      </c>
      <c r="B55" s="31" t="s">
        <v>107</v>
      </c>
      <c r="C55" s="86" t="s">
        <v>114</v>
      </c>
      <c r="D55" s="31"/>
      <c r="E55" s="46">
        <v>397083</v>
      </c>
      <c r="F55" s="31">
        <v>397083</v>
      </c>
      <c r="G55" s="46">
        <v>111577.57</v>
      </c>
      <c r="H55" s="36">
        <v>320</v>
      </c>
      <c r="I55" s="36">
        <v>320</v>
      </c>
      <c r="J55" s="36">
        <v>0.52</v>
      </c>
      <c r="K55" s="80">
        <f t="shared" si="0"/>
        <v>0.28099306694066484</v>
      </c>
      <c r="L55" s="80">
        <f t="shared" si="1"/>
        <v>0.28099306694066484</v>
      </c>
      <c r="M55" s="80">
        <f t="shared" si="2"/>
        <v>1.6250000000000001E-3</v>
      </c>
      <c r="N55" s="81">
        <f t="shared" si="3"/>
        <v>1.6250000000000001E-3</v>
      </c>
    </row>
    <row r="56" spans="1:18" ht="24" customHeight="1" thickBot="1" x14ac:dyDescent="0.25">
      <c r="A56" s="87" t="s">
        <v>57</v>
      </c>
      <c r="B56" s="31" t="s">
        <v>108</v>
      </c>
      <c r="C56" s="86" t="s">
        <v>114</v>
      </c>
      <c r="D56" s="31"/>
      <c r="E56" s="46">
        <v>814279</v>
      </c>
      <c r="F56" s="31">
        <v>814279</v>
      </c>
      <c r="G56" s="46">
        <v>474117.24</v>
      </c>
      <c r="H56" s="36">
        <v>130</v>
      </c>
      <c r="I56" s="36">
        <v>130</v>
      </c>
      <c r="J56" s="36">
        <v>0.5</v>
      </c>
      <c r="K56" s="80">
        <f t="shared" si="0"/>
        <v>0.58225404314737328</v>
      </c>
      <c r="L56" s="80">
        <f t="shared" si="1"/>
        <v>0.58225404314737328</v>
      </c>
      <c r="M56" s="80">
        <f t="shared" si="2"/>
        <v>3.8461538461538464E-3</v>
      </c>
      <c r="N56" s="81">
        <f t="shared" si="3"/>
        <v>3.8461538461538464E-3</v>
      </c>
    </row>
    <row r="57" spans="1:18" ht="24" customHeight="1" thickBot="1" x14ac:dyDescent="0.25">
      <c r="A57" s="87" t="s">
        <v>58</v>
      </c>
      <c r="B57" s="31" t="s">
        <v>109</v>
      </c>
      <c r="C57" s="86" t="s">
        <v>114</v>
      </c>
      <c r="D57" s="31"/>
      <c r="E57" s="46">
        <v>1989066</v>
      </c>
      <c r="F57" s="31">
        <v>1989066</v>
      </c>
      <c r="G57" s="46">
        <v>905748.35</v>
      </c>
      <c r="H57" s="36"/>
      <c r="I57" s="36"/>
      <c r="J57" s="36"/>
      <c r="K57" s="80">
        <f t="shared" si="0"/>
        <v>0.45536364806396568</v>
      </c>
      <c r="L57" s="80">
        <f t="shared" si="1"/>
        <v>0.45536364806396568</v>
      </c>
      <c r="M57" s="80"/>
      <c r="N57" s="81"/>
    </row>
    <row r="58" spans="1:18" ht="24" customHeight="1" thickBot="1" x14ac:dyDescent="0.25">
      <c r="A58" s="85" t="s">
        <v>59</v>
      </c>
      <c r="B58" s="31" t="s">
        <v>110</v>
      </c>
      <c r="C58" s="86" t="s">
        <v>114</v>
      </c>
      <c r="D58" s="31"/>
      <c r="E58" s="46">
        <v>4033542</v>
      </c>
      <c r="F58" s="31">
        <v>4033542</v>
      </c>
      <c r="G58" s="46">
        <v>1983470.54</v>
      </c>
      <c r="H58" s="36">
        <v>1</v>
      </c>
      <c r="I58" s="36">
        <v>1</v>
      </c>
      <c r="J58" s="36">
        <v>0.5</v>
      </c>
      <c r="K58" s="80">
        <f t="shared" si="0"/>
        <v>0.49174411472596541</v>
      </c>
      <c r="L58" s="80">
        <f t="shared" si="1"/>
        <v>0.49174411472596541</v>
      </c>
      <c r="M58" s="80">
        <f t="shared" si="2"/>
        <v>0.5</v>
      </c>
      <c r="N58" s="81">
        <f t="shared" si="3"/>
        <v>0.5</v>
      </c>
    </row>
    <row r="59" spans="1:18" ht="24" customHeight="1" x14ac:dyDescent="0.2">
      <c r="A59" s="47"/>
      <c r="B59" s="47"/>
      <c r="C59" s="48"/>
      <c r="D59" s="47"/>
      <c r="E59" s="88"/>
      <c r="F59" s="88"/>
      <c r="G59" s="88"/>
      <c r="H59" s="50"/>
      <c r="I59" s="50"/>
      <c r="J59" s="50"/>
      <c r="K59" s="47"/>
      <c r="L59" s="51"/>
      <c r="M59" s="51"/>
      <c r="N59" s="51"/>
    </row>
    <row r="60" spans="1:18" ht="24" customHeight="1" x14ac:dyDescent="0.2">
      <c r="A60" s="47"/>
      <c r="B60" s="47"/>
      <c r="C60" s="48"/>
      <c r="D60" s="47"/>
      <c r="E60" s="49"/>
      <c r="F60" s="47"/>
      <c r="G60" s="49"/>
      <c r="H60" s="50"/>
      <c r="I60" s="50"/>
      <c r="J60" s="50"/>
      <c r="K60" s="47"/>
      <c r="L60" s="51"/>
      <c r="M60" s="51"/>
      <c r="N60" s="51"/>
    </row>
    <row r="61" spans="1:18" x14ac:dyDescent="0.2">
      <c r="B61" s="47"/>
      <c r="C61" s="48"/>
      <c r="D61" s="47"/>
      <c r="E61" s="49"/>
      <c r="F61" s="47"/>
      <c r="G61" s="49"/>
      <c r="H61" s="50"/>
      <c r="I61" s="50"/>
      <c r="J61" s="50"/>
      <c r="K61" s="47"/>
      <c r="L61" s="51"/>
      <c r="M61" s="51"/>
      <c r="N61" s="51"/>
    </row>
    <row r="62" spans="1:18" x14ac:dyDescent="0.2">
      <c r="B62" s="47"/>
      <c r="C62" s="48"/>
      <c r="D62" s="47"/>
      <c r="E62" s="49"/>
      <c r="F62" s="47"/>
      <c r="G62" s="49"/>
      <c r="H62" s="50"/>
      <c r="I62" s="50"/>
      <c r="J62" s="50"/>
      <c r="K62" s="47"/>
      <c r="L62" s="51"/>
      <c r="M62" s="51"/>
      <c r="N62" s="51"/>
    </row>
    <row r="63" spans="1:18" x14ac:dyDescent="0.2">
      <c r="B63" s="62"/>
      <c r="C63" s="63"/>
      <c r="D63" s="55"/>
      <c r="E63" s="63"/>
      <c r="F63" s="63"/>
      <c r="G63" s="64"/>
      <c r="H63" s="65"/>
      <c r="I63" s="56"/>
      <c r="J63" s="56"/>
      <c r="K63" s="63"/>
      <c r="L63" s="63"/>
      <c r="M63" s="62"/>
      <c r="N63" s="62"/>
    </row>
    <row r="64" spans="1:18" ht="14.25" x14ac:dyDescent="0.2">
      <c r="B64" s="57" t="s">
        <v>22</v>
      </c>
      <c r="C64" s="57"/>
      <c r="E64" s="59" t="s">
        <v>20</v>
      </c>
      <c r="F64" s="66"/>
      <c r="G64" s="67"/>
      <c r="H64" s="60"/>
      <c r="I64" s="56"/>
      <c r="K64" s="61" t="s">
        <v>19</v>
      </c>
      <c r="L64" s="55"/>
    </row>
    <row r="65" spans="2:11" ht="15" x14ac:dyDescent="0.2">
      <c r="B65" s="57" t="s">
        <v>23</v>
      </c>
      <c r="C65" s="52"/>
      <c r="D65" s="58"/>
      <c r="E65" s="69" t="s">
        <v>21</v>
      </c>
      <c r="F65" s="54"/>
      <c r="G65" s="54"/>
      <c r="H65" s="53"/>
      <c r="I65" s="53"/>
      <c r="J65" s="53"/>
      <c r="K65" s="68" t="s">
        <v>18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8"/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4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Angélica Meza</cp:lastModifiedBy>
  <cp:lastPrinted>2019-07-24T15:12:06Z</cp:lastPrinted>
  <dcterms:created xsi:type="dcterms:W3CDTF">2014-10-22T05:35:08Z</dcterms:created>
  <dcterms:modified xsi:type="dcterms:W3CDTF">2019-07-24T15:12:49Z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